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120" windowHeight="7470" firstSheet="1" activeTab="1"/>
  </bookViews>
  <sheets>
    <sheet name="JUNIO" sheetId="1" r:id="rId1"/>
    <sheet name="FEBRERO   2023" sheetId="12" r:id="rId2"/>
  </sheets>
  <definedNames>
    <definedName name="_xlnm._FilterDatabase" localSheetId="1" hidden="1">'FEBRERO   2023'!#REF!</definedName>
    <definedName name="_xlnm.Print_Area" localSheetId="1">'FEBRERO   2023'!$A$1:$J$104</definedName>
  </definedNames>
  <calcPr calcId="145621"/>
</workbook>
</file>

<file path=xl/calcChain.xml><?xml version="1.0" encoding="utf-8"?>
<calcChain xmlns="http://schemas.openxmlformats.org/spreadsheetml/2006/main">
  <c r="G52" i="12" l="1"/>
  <c r="H52" i="12"/>
  <c r="H77" i="12"/>
  <c r="H78" i="12"/>
  <c r="H79" i="12"/>
  <c r="H80" i="12"/>
  <c r="H81" i="12"/>
  <c r="G76" i="12"/>
  <c r="G77" i="12"/>
  <c r="G78" i="12"/>
  <c r="G79" i="12"/>
  <c r="G80" i="12"/>
  <c r="H76" i="12"/>
  <c r="H75" i="12"/>
  <c r="G75" i="12"/>
  <c r="H74" i="12"/>
  <c r="G74" i="12"/>
  <c r="H72" i="12"/>
  <c r="G72" i="12"/>
  <c r="H71" i="12"/>
  <c r="G71" i="12"/>
  <c r="G70" i="12"/>
  <c r="H70" i="12"/>
  <c r="G69" i="12"/>
  <c r="H69" i="12"/>
  <c r="H68" i="12"/>
  <c r="G68" i="12"/>
  <c r="H67" i="12"/>
  <c r="G67" i="12"/>
  <c r="G55" i="12"/>
  <c r="G56" i="12"/>
  <c r="G57" i="12"/>
  <c r="G58" i="12"/>
  <c r="G59" i="12"/>
  <c r="G60" i="12"/>
  <c r="G61" i="12"/>
  <c r="G62" i="12"/>
  <c r="G63" i="12"/>
  <c r="G65" i="12"/>
  <c r="G66" i="12"/>
  <c r="G81" i="12"/>
  <c r="G82" i="12"/>
  <c r="G83" i="12"/>
  <c r="G84" i="12"/>
  <c r="G86" i="12"/>
  <c r="G87" i="12"/>
  <c r="G88" i="12"/>
  <c r="G89" i="12"/>
  <c r="H55" i="12"/>
  <c r="H56" i="12"/>
  <c r="H57" i="12"/>
  <c r="H58" i="12"/>
  <c r="H59" i="12"/>
  <c r="H60" i="12"/>
  <c r="H61" i="12"/>
  <c r="H62" i="12"/>
  <c r="H63" i="12"/>
  <c r="H65" i="12"/>
  <c r="H66" i="12"/>
  <c r="H82" i="12"/>
  <c r="H83" i="12"/>
  <c r="H84" i="12"/>
  <c r="H86" i="12"/>
  <c r="H87" i="12"/>
  <c r="H88" i="12"/>
  <c r="H89" i="12"/>
  <c r="H90" i="12"/>
  <c r="H91" i="12"/>
  <c r="H92" i="12"/>
  <c r="H39" i="12"/>
  <c r="H40" i="12"/>
  <c r="H41" i="12"/>
  <c r="H42" i="12"/>
  <c r="H43" i="12"/>
  <c r="H44" i="12"/>
  <c r="H45" i="12"/>
  <c r="H46" i="12"/>
  <c r="H47" i="12"/>
  <c r="H48" i="12"/>
  <c r="H49" i="12"/>
  <c r="H50" i="12"/>
  <c r="H51" i="12"/>
  <c r="H54" i="12"/>
  <c r="G40" i="12"/>
  <c r="G41" i="12"/>
  <c r="G42" i="12"/>
  <c r="G43" i="12"/>
  <c r="G44" i="12"/>
  <c r="G45" i="12"/>
  <c r="G46" i="12"/>
  <c r="G47" i="12"/>
  <c r="G48" i="12"/>
  <c r="G49" i="12"/>
  <c r="G50" i="12"/>
  <c r="G51" i="12"/>
  <c r="G54" i="12"/>
  <c r="G90" i="12"/>
  <c r="G39" i="12"/>
  <c r="H38" i="12"/>
  <c r="G38" i="12"/>
  <c r="H29" i="12"/>
  <c r="H30" i="12"/>
  <c r="H31" i="12"/>
  <c r="H32" i="12"/>
  <c r="H33" i="12"/>
  <c r="H34" i="12"/>
  <c r="H36" i="12"/>
  <c r="G29" i="12"/>
  <c r="G30" i="12"/>
  <c r="G31" i="12"/>
  <c r="G32" i="12"/>
  <c r="G33" i="12"/>
  <c r="G34" i="12"/>
  <c r="G36" i="12"/>
  <c r="G37" i="12"/>
  <c r="H25" i="12"/>
  <c r="H26" i="12"/>
  <c r="H27" i="12"/>
  <c r="H28" i="12"/>
  <c r="H37" i="12"/>
  <c r="G25" i="12"/>
  <c r="G26" i="12"/>
  <c r="G27" i="12"/>
  <c r="G28" i="12"/>
  <c r="G91" i="12"/>
  <c r="G92" i="12"/>
  <c r="H24" i="12" l="1"/>
  <c r="G24" i="12"/>
  <c r="H22" i="12"/>
  <c r="G22" i="12"/>
  <c r="H15" i="12"/>
  <c r="H16" i="12"/>
  <c r="H17" i="12"/>
  <c r="H18" i="12"/>
  <c r="H19" i="12"/>
  <c r="H20" i="12"/>
  <c r="H21" i="12"/>
  <c r="H14" i="12"/>
  <c r="G15" i="12"/>
  <c r="G16" i="12"/>
  <c r="G17" i="12"/>
  <c r="G18" i="12"/>
  <c r="G19" i="12"/>
  <c r="G20" i="12"/>
  <c r="G21" i="12"/>
  <c r="G14" i="12"/>
  <c r="H26" i="1" l="1"/>
  <c r="I26" i="1" s="1"/>
  <c r="H15" i="1" l="1"/>
  <c r="I15" i="1" s="1"/>
</calcChain>
</file>

<file path=xl/sharedStrings.xml><?xml version="1.0" encoding="utf-8"?>
<sst xmlns="http://schemas.openxmlformats.org/spreadsheetml/2006/main" count="528" uniqueCount="328">
  <si>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</si>
  <si>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</si>
  <si>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</si>
  <si>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</si>
  <si>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</si>
  <si>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</si>
  <si>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</si>
  <si>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</si>
  <si>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</si>
  <si>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</si>
  <si>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</si>
  <si>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</si>
  <si>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</si>
  <si>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</si>
  <si>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</si>
  <si>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</si>
  <si>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</si>
  <si>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</si>
  <si>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</si>
  <si>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</si>
  <si>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</si>
  <si>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</si>
  <si>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</si>
  <si>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</si>
  <si>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</si>
  <si>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</si>
  <si>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</si>
  <si>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</si>
  <si>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</si>
  <si>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</si>
  <si>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</si>
  <si>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</si>
  <si>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</si>
  <si>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</si>
  <si>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</si>
  <si>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</si>
  <si>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</si>
  <si>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</si>
  <si>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</si>
  <si>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</si>
  <si>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</si>
  <si>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</si>
  <si>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</si>
  <si>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</si>
  <si>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</si>
  <si>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</si>
  <si>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</si>
  <si>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</si>
  <si>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</si>
  <si>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</si>
  <si>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</si>
  <si>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</si>
  <si>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</si>
  <si>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</si>
  <si>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</si>
  <si>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</si>
  <si>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</si>
  <si>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</si>
  <si>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</si>
  <si>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</si>
  <si>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</si>
  <si>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</si>
  <si>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</si>
  <si>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</si>
  <si>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</si>
  <si>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</si>
  <si>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</si>
  <si>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</si>
  <si>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</si>
  <si>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</si>
  <si>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</si>
  <si>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</si>
  <si>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</si>
  <si>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</si>
  <si>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</si>
  <si>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</si>
  <si>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</si>
  <si>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</si>
  <si>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</si>
  <si>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</si>
  <si>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</si>
  <si>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</si>
  <si>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</si>
  <si>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</si>
  <si>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</si>
  <si>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</si>
  <si>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</si>
  <si>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</si>
  <si>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</si>
  <si>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</si>
  <si>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</si>
  <si>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</si>
  <si>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</si>
  <si>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</si>
  <si>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</si>
  <si>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</si>
  <si>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</si>
  <si>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</si>
  <si>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</si>
  <si>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</si>
  <si>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</si>
  <si>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</si>
  <si>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</si>
  <si>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</si>
  <si>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</si>
  <si>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</si>
  <si>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</si>
  <si>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</si>
  <si>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</si>
  <si>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</si>
  <si>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</si>
  <si>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</si>
  <si>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</si>
  <si>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</si>
  <si>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</si>
  <si>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</si>
  <si>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</si>
  <si>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</si>
  <si>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</si>
  <si>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</si>
  <si>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</si>
  <si>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</si>
  <si>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</si>
  <si>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</si>
  <si>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</si>
  <si>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</si>
  <si>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</si>
  <si>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</si>
  <si>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</si>
  <si>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</si>
  <si>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</si>
  <si>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</si>
  <si>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</si>
  <si>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</si>
  <si>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</si>
  <si>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</si>
  <si>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</si>
  <si>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</si>
  <si>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</si>
  <si>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</si>
  <si>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</si>
  <si>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</si>
  <si>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</si>
  <si>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</si>
  <si>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</si>
  <si>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</si>
  <si>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</si>
  <si>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</si>
  <si>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</si>
  <si>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</si>
  <si>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</si>
  <si>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</si>
  <si>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</si>
  <si>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</si>
  <si>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</si>
  <si>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</si>
  <si>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</si>
  <si>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</si>
  <si>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</si>
  <si>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</si>
  <si>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</si>
  <si>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</si>
  <si>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LICDA. CEBERINA ZARZUELA</t>
  </si>
  <si>
    <t xml:space="preserve">  Encargada Depto. De Contabilidad</t>
  </si>
  <si>
    <t>CORRESPONDIENTE DEL 01 AL 28 DE FEBRERO  DEL 2023</t>
  </si>
  <si>
    <t>LIB: 189 d/f 01/02/2023. PAGO NIC. NO. 6784227, 6925115, POR SERVICIO DE ELECTRICIDAD DE LA OFICINA  QUE TIENE EL MINISTERIO DE INTERIOR Y POLICIA EN SANTIAGO DE LOS CABALLEROS, Y LA CASA DE PREVENCION EN SAN FRANCISCO DE MACORIS  CORRESP. AL PERIODO,  01/12/2022 AL 01/01/2023.</t>
  </si>
  <si>
    <t>EDENORTE DOMINICANA S A</t>
  </si>
  <si>
    <t>B1500329277</t>
  </si>
  <si>
    <t>B1500329595</t>
  </si>
  <si>
    <t>LIB: 190  d/f 01/02/2023. PAGO NIC. NO. 7251640, POR SERVICIO DE  ELECTRICIDAD, AL LOCAL DONDE FUNCIONAN LAS OFICINAS DE LA POLICIA  AUXILIAR , DEL  10/11/2022 AL 10/12/2022.</t>
  </si>
  <si>
    <t>B1500345748</t>
  </si>
  <si>
    <t>Edesur Dominicana, S.A</t>
  </si>
  <si>
    <t>LIB: 191 d/f 01/02/2023. PAGO NIC. NO. 6671693 Y 7168438, POR SERV. DE ELECTRICIDAD A LOS LOCALES  DONDE FUNCIONAN  LAS CASA DE PREVENCION Y SEGURIDAD CIUDADANA DE ESTE MIP EN LOS ALCARRIZOS Y CRISTO REY, PERIODO DE FACT. DEL 2/11/2022  AL 13/12/2022.</t>
  </si>
  <si>
    <t>B1500345960</t>
  </si>
  <si>
    <t>B1500349874</t>
  </si>
  <si>
    <t>LIB: 258 d/f  03/02/2023.  PAGO FACTURA NCF. B1500000521, SEGUN O/S MIP-2022-01217, POR SERVICIO DE ALMUERZO NAVIDEÑO PARA EL COMUNITARIO EL CUAL SE REALIZARA EN EL MUNICIPIO DE SAN FRANCISCO DE MACORIS, DENTRO DE LA ESTRATEGIA INTEGRAL DE SEGURIDAD CIUDADANA, DE ESTE MINISTERIO.</t>
  </si>
  <si>
    <t>B1500000521</t>
  </si>
  <si>
    <t>BERONICA DE LA CRUZ MARTINEZ</t>
  </si>
  <si>
    <t>LIB: 263 d/f  06/02/2023. PAGO FACTURA NCF. B1500002287, SEGUN O/S MIP-2022-01020, POR SERVICIOS DE MANTENIMIENTO EN GARANTIA DEL VEHICULO MITSUBISHI L200 CHASIS #000906, ASIGNADO AL DIRECTOR DE RECURSOS HUMANOS.</t>
  </si>
  <si>
    <t>B1500002287</t>
  </si>
  <si>
    <t>Bonanza Dominicana, SAS</t>
  </si>
  <si>
    <t>LIB: 264 d/f  06/02/2023. PAGO FACT. NCF. B1500000821, POR ALQUILER DEL LOCAL DONDE FUNCIONAN LAS OFICINAS DE LA POLICIA  AUXILIAR, SEGUN CERTIFICADO DE CONTRATO BS-0008193-2022, CORRESPONDIENTE AL MES DE ENERO 2023.</t>
  </si>
  <si>
    <t>B1500000821</t>
  </si>
  <si>
    <t>SERVICIOS EMPRESARIALES CANAAN, SRL</t>
  </si>
  <si>
    <t>LIB: 265 d/f  06/02/2023. PAGO FACTURA NCF. B1500000522, SEGUN O/C MIP-2022-01026, POR SERVICIO DE REFRIGERIO PARA 180 PERSONA</t>
  </si>
  <si>
    <t>B1500000522</t>
  </si>
  <si>
    <t>LIB: 266 d/f  06/02/2023. PAGO FACTURA NCF. B1500005027, SEGUN O/S MIP-2022-00987, POR CONTRATACION DE SERVICIOS DE HOSPEDAJE A NIVEL NACIONAL</t>
  </si>
  <si>
    <t>B1500005027</t>
  </si>
  <si>
    <t>AGENCIA DE VIAJES MILENA TOURS, SRL</t>
  </si>
  <si>
    <t>LIB: 275 d/f  06/02/2023. PAGO FACTURA NCF. B1500003093, SEGUN O/C MIP-2022-01292, POR ADQUISICION DE ARTICULOS DE COCINA PARA SER UTILIZADOS EN LAS COCINAS Y ACTIVIDADES DE ESTE MINISTERIO.</t>
  </si>
  <si>
    <t>B1500003093</t>
  </si>
  <si>
    <t>GTG Industrial, SRL</t>
  </si>
  <si>
    <t>LIB: 276 d/f  06/02/2023. PAGO FACTURA NCF. B1500000038, SEGUN O/S MIP-2022-01270, POR CONTRATACION DE SERVICIO DE REFRIGERIO PARA 60 PERSONAS.</t>
  </si>
  <si>
    <t>B1500000038</t>
  </si>
  <si>
    <t>LUCAS EVANGELISTA MARTE PILAR DE MCKENZIE</t>
  </si>
  <si>
    <t>LIB: 289 d/f  07/02/2023. PAGO FACTURA NCF B1500000576, 3ER ABONO A LA CERTIFICACION DE CONTRATO NO. BS-0007967-2022, POR ADQUISICION DE CHACABANAS PARA SER UTILIZADAS EN DIFERENTES AREAS DE ESTE MINISTERIO.</t>
  </si>
  <si>
    <t>B1500000576</t>
  </si>
  <si>
    <t>SKETCHPROM, SRL</t>
  </si>
  <si>
    <t>LIB: 302 d/f 08/02/2023. PAGO FACTURAS NCF. B1500001572 Y 1573, 2do ABONO O/C MIP-2022-00913, POR SERVICIOS DE MANTENIMIENTO Y REPARACIÓN DE EQUIPOS INFORMÁTICOS.</t>
  </si>
  <si>
    <t>B1500001572</t>
  </si>
  <si>
    <t>B1500001573</t>
  </si>
  <si>
    <t>ALL OFFICE SOLUTIONS TS, SRL</t>
  </si>
  <si>
    <t>LIB: 307 d/f 08/02/2023. PAGO FACTURA NCF. B1500000385, 4to  ABONO A LA O/S MIP-2022-00494, POR SERV. DE ALQUILER DE  IMPRESORAS  MULTIFUNCIONALES  PARA SER UTILIZADAS EN DIF. AREAS DE ESTE MIP.</t>
  </si>
  <si>
    <t>B1500000385</t>
  </si>
  <si>
    <t>KYODOM SRL</t>
  </si>
  <si>
    <t>LIB: 308 d/f  08/02/2023. PAGO FACTURA NCF. B1500001407, SEGUN O/C MIP-2022-00672, POR ADQUISICION DE COMPUTADORAS E IMPRESORAS PARA SER UTILIZADAS EN ESTE MINISTERIO.</t>
  </si>
  <si>
    <t>B1500001407</t>
  </si>
  <si>
    <t>MAXIBODEGAS EOP DEL CARIBE, SRL</t>
  </si>
  <si>
    <t>LIB: 323 d/f 09/02/2023. PAGO FACTURA NCF. B1500002289, SEGUN O/S MIP-2022-01235, POR SERVICIOS DE MANTENIMIENTO EN GARANTIA DEL VEHICULO MITSUBISHI L200 CHASIS #000904, ASIGNADO AL VICEMINISTRO FERNANDO NORBERTO.</t>
  </si>
  <si>
    <t>B1500002289</t>
  </si>
  <si>
    <t>LIB: 327  d/f  09/02/2023. PAGO NIC. NO. 7251640, POR SERVICIO DE  ELECTRICIDAD, AL LOCAL DONDE FUNCIONAN LAS OFICINAS DE LA POLICIA  AUXILIAR , DEL  10/12/2022 AL 10/1/2023.</t>
  </si>
  <si>
    <t>B1500351994</t>
  </si>
  <si>
    <t>LIB: 406 d/f 13/02/2023. PAGO FACTURA NCF. B1500000069, SEGUN CERTIFICADO DE CONTRATO BS-0006989-2022, POR SERVICIOS JURIDICOS A ESTE MIP, CORRESPONDIENTE AL MES DE ENERO 2023.</t>
  </si>
  <si>
    <t>B1500000069</t>
  </si>
  <si>
    <t xml:space="preserve">JORGE ANTONIO LOPEZ HILARIO </t>
  </si>
  <si>
    <t>LIB: 407 d/f 13/02/2023. PAGO FACTURA NCF B1500003522, 1ER ABONO A LA O/C MIP-2022-01251, POR ADQUISICIÓN DE TÓNERES PARA SER DISTRIBUIDOS EN ESTE MINISTERIO.</t>
  </si>
  <si>
    <t>B1500003522</t>
  </si>
  <si>
    <t xml:space="preserve">COMPU-OFFICE DOMINICANA, SRL </t>
  </si>
  <si>
    <t>LIB: 408 d/f  13/02/2023. PAGO FACT. B1500000163, SEGUN CERTIFICACION DE CONTRATO BS-0006965-2022, POR SERVICIO DE ASESORIA  ESPECIALIZADA PARA LA EJECUCION DE LA ESTRATEGIA  DE LA SEGURIDAD CIUDADANA,  AL DESPACHO DE ESTE MIP, PERIODOS: DEL  14/12/2022  AL 15/01/2023</t>
  </si>
  <si>
    <t>B1500000163</t>
  </si>
  <si>
    <t>Licdo. Adolfo Salasier Sanchez Perez, SRL</t>
  </si>
  <si>
    <t>LIB: 410 d/f 13/02/2023. PAGO FACT. NCF B1500000151, SEGUN CERTIFICADO DE CONTRATO NO. BS-0009635-2022, POR SERVICIOS DE ASESORIA ESPECIALIZADA PARA LA CREACION DE IMPLEMENTACION DE UNA METODOLOGIA DE TRABAJO. DEL 04/12/2022 AL 04/01/2023.</t>
  </si>
  <si>
    <t>B1500000151</t>
  </si>
  <si>
    <t>DANIEL ENRIQUE POU SUAZO</t>
  </si>
  <si>
    <t>LIB: 411 d/f  13/02/2023. PAGO NIC. 3748472, 3519309, 1512025, 1511181,1511187, 1511277, 2220785 ,3497086, POR SERVICIO DE ELECTRICIDAD AL INSTITUTO NACIONAL DE MIGRACION, GOBERNACION DE LA ROMANA Y ESTE MIP,  PERIODO DE FACTURACION DEL 19/12/2022 AL 19/01/2023, A FAVOR DE EDEESTE</t>
  </si>
  <si>
    <t>B1500249154</t>
  </si>
  <si>
    <t>B1500249182</t>
  </si>
  <si>
    <t>B1500249197</t>
  </si>
  <si>
    <t>B1500249213</t>
  </si>
  <si>
    <t>B1500249214</t>
  </si>
  <si>
    <t>B1500249265</t>
  </si>
  <si>
    <t>B1500250481</t>
  </si>
  <si>
    <t>B1500251481</t>
  </si>
  <si>
    <t>EMPRESA DISTRIBUIDORA DE
ELECTRICIDAD DEL ESTE S A</t>
  </si>
  <si>
    <t>LIB: 416 d/f 13/02/2023. PAGO NIC. NO. 6784227 Y 6925115, POR SERVICIO DE ELECTRICIDAD DE LA OFICINA  QUE TIENE EL MIP EN SANTIAGO DE LOS CABALLEROS, Y LA CASA DE PREVENCION EN SAN FRANCISCO DE MACORIS  CORRESP. AL PERIODO,  01/01/2023 AL 01/02/2023</t>
  </si>
  <si>
    <t>B1500335389</t>
  </si>
  <si>
    <t>B1500335519</t>
  </si>
  <si>
    <t>LIB: 421 d/f  13/02/2023. PAGO FACT. NCF. B1500000830, POR ALQUILER DEL LOCAL DONDE FUNCIONAN LAS OFICINAS DE LA POLICIA  AUXILIAR, SEGUN CERTIFICADO DE CONTRATO BS-0008193-2022, CORRESPONDIENTE AL MES DE FEBRERO 2023.</t>
  </si>
  <si>
    <t>B1500000830</t>
  </si>
  <si>
    <t>LIB: 435 d/f 13/02/2023. PAGO FACTURA NCF. B1500000004, POR SERVICIOS JURIDICOS A ESTE MINISTERIO DE INTERIOR Y POLICIA</t>
  </si>
  <si>
    <t>B1500000004</t>
  </si>
  <si>
    <t>MANUEL MARIA MERCEDES MEDINA</t>
  </si>
  <si>
    <t>LIB: 437 d/f  13/02/2023. PAGO FACURA NCF B1500000206, SEGUN O/C-MIP-2022-01254, ADQUISICION DE EQUIPAMIENTO TACTICO.</t>
  </si>
  <si>
    <t>B1500000206</t>
  </si>
  <si>
    <t>INVERSIONES SOLUCIONES Y PROYECTOS INSOPRO, SRL</t>
  </si>
  <si>
    <t>LIB: 438 d/f 13/02/2023. PAGO FACT. NCF B1500003065, SEGUN O/C MIP-2022-01233, POR ADQUISICION DE ARTICULOS DE ASEO Y LIMPIEZA QUE SERAN UTILIZADOS EN LAS CASAS DE PREVENCION Y SEGURIDAD CIUDADANA, DEL VICEMINISTERIO DE SEGURIDAD PREVENTIVA EN LOS SECTORES VULNERABLES.</t>
  </si>
  <si>
    <t>B1500003065</t>
  </si>
  <si>
    <t>LIB: 441  d/f  13/02/2023. PAGO FACTURA NCF. B1500000003, POR SERVICIOS JURIDICOS A ESTE MINISTERIO DE INTERIOR Y POLICIA</t>
  </si>
  <si>
    <t>B1500000003</t>
  </si>
  <si>
    <t>Elva Rosa Rosario Mata</t>
  </si>
  <si>
    <t>LIB: 457 d/f  14/02/2023. PAGO CONTRIBUCION FINANCIERA DE LA REPUBLICA DOMINICANA AÑO 2023. DEL TRATADO SOBRE COMERCIO DE ARMAS(TCA), BANCO UBS,SA . RUE DES NOIRETTES 35 1227 CAROUGE, CUENTA NO.0240-944156.60 J. GENEVE</t>
  </si>
  <si>
    <t>M-MIP-00008-2023</t>
  </si>
  <si>
    <t>ARMS TRADE TREATY</t>
  </si>
  <si>
    <t>LIB: 469 d/f  15/02/2023. PAGO NIC. NO. 6671693 y 7168438, POR SERVICIO DE  ELECTRICIDAD, DONDE FUNCIONAN LAS CASAS DE PREVENCION Y SEGURIDAD CIUDADANA  DE LOS ALCARRIZOS Y CRISTO REY, DEL  02/12/2022 AL 13/1/2023.</t>
  </si>
  <si>
    <t>B1500352222</t>
  </si>
  <si>
    <t>B1500356185</t>
  </si>
  <si>
    <t>LIB: 494 d/f  16/02/2023. PAGO FACTURA NCF. B1500001406, SEGUN O/C MIP-2022-00659, POR ADQUISICION DE PROYECTOR, PANTALLA PARA PROYECTOR Y EXTENCION DE PARED, PARA SER UTILIZADOS EN ESTE MINISTERIO.</t>
  </si>
  <si>
    <t>B1500001406</t>
  </si>
  <si>
    <t>Maxibodegas Eop Del Caribe, SRL</t>
  </si>
  <si>
    <t>LIB: 495 d/f 016/02/2023. PAGO FACTURA NCF. 1500015996, 5TO ABONO A LA CERTFICACION DE CONTRATO NO. BS0009741-2022, POR INSTALACION DE CABLEADO FIBRA OPTICA REDUNDANTE PISOS 2 Y 13 DE LA SEDE PRINCIPAL MIP EN SANTO DOMINGO, CABLEADO DE FIBRA OPTICA MULTIMODO TIPO OM3.</t>
  </si>
  <si>
    <t>B1500015996</t>
  </si>
  <si>
    <t>CECOMSA, SRL</t>
  </si>
  <si>
    <t>LIB: 496 d/f 16/02/2023. PAGO FACTURA NCF. B1500002337, SEGUN O/S MIP-2023-00005, POR SERVICIOS DE MANTENIMIENTO EN GARANTÍA DEL VEHÍCULO MITSUBISHI L200 CHASIS #000408, ASIGNADO AL DEPARTAMENTO DE ASUNTOS POLICIALES.</t>
  </si>
  <si>
    <t>B1500002337</t>
  </si>
  <si>
    <t>LIB: 497 d/f 16/02/2023. PAGO FACTURA NCF. B1500024239, SEGUN O/S MIP-2023-00006, POR SERVICIOS DE MANTENIMIENTO DEL VEHÍCULO CHEVROLET COLORADO CHASIS #650708, ASIGNADO A TRANSPORTACIÓN.</t>
  </si>
  <si>
    <t>B1500024239</t>
  </si>
  <si>
    <t>SANTO DOMINGO MOTORS COMPANY, SA</t>
  </si>
  <si>
    <t>LIB: 502 d/f 16/02/2023. PAGO FACTURA NCF. B1500024240, SEGUN O/S MIP-2023-00004, POR SERVICIOS DE MANTENIMIENTO DEL VEHÍCULO CHEVROLET TAHOE CHASIS #196228, ASIGNADO AL DESPACHO</t>
  </si>
  <si>
    <t>B1500024240</t>
  </si>
  <si>
    <t>LIB: 504 d/f 16/02/2023. PAGO FACTURA NCF. B15000002350, SEGUN O/S MIP-2023-00009, POR SERVICIOS DE MANTENIMIENTO EN GARANTÍA DEL VEHÍCULO MITSUBISHI L200 CHASIS #000307, ASIGNADO AL DESPACHO.</t>
  </si>
  <si>
    <t>B15000002350</t>
  </si>
  <si>
    <t>LIB: 512  d/f 16/02/2023. PAGO FACTURA NCF. B1500000195, SEGUN O/S MIP-2022-00644, POR SERVICIO DE DISEÑO PARA LINEA GRAFICA DE DIFERENTES AUDIOVISUALES UTILIZADOS EN ACTIVIDADES DE ESTE MINISTERIO.</t>
  </si>
  <si>
    <t>B1500000195</t>
  </si>
  <si>
    <t>Cantabria Serigrafía y Bordados, SRL</t>
  </si>
  <si>
    <t>LIB: 553 d/f 17/02/2023. PAGO CUENTA NO. 788841969, NCF E450000002023, POR SERVICIO DE FLOTAS Y DATA DISTRIBUIBLE PARA SER UTILIZADAS POR LA POLICIA NACIONAL EN EL PLAN DE SEGURIDAD CIUDADANA CORRESPONDIENTE AL MES DE DICIEMBRE 2022.</t>
  </si>
  <si>
    <t>E450000002023</t>
  </si>
  <si>
    <t>COMPANIA DOMINICANA DE TELEFONOS C POR A</t>
  </si>
  <si>
    <t>LIB: 554 d/f 17/02/2023. PAGO FACTURA NCF. B1500000074, SEGUN CERTIFICADO DE CONTRATO BS-0006989-2022, POR SERVICIOS JURIDICOS A ESTE MIP, CORRESPONDIENTE AL MES DE FEBRERO 2023.</t>
  </si>
  <si>
    <t>B1500000074</t>
  </si>
  <si>
    <t>LIB: 556 d/f 17/02/2023. PAGO CUENTA NO.710029713, SEGUN FACTURA NCF. E450000000873,  POR SERVICIO TELEFÓNICO A ESTE MIP, CORRESPONDIENTE AL MES DE ENERO 2023.</t>
  </si>
  <si>
    <t>E450000000873</t>
  </si>
  <si>
    <t>LIB: 557 df 17/02/2023. PAGO CUENTA NO. 769450262, NCF. E450000001739 POR SERVICIO DE INTERNET FIJO E INALAMBRICO DE ESTE MINISTERIO, CORRESPONDIENTE AL MES DE ENERO 2023.</t>
  </si>
  <si>
    <t>E450000001739</t>
  </si>
  <si>
    <t>LIB: 591 d/f 20/02/2023. PAGO FACTURA NCF. B1500002087, POR ALQUILER DE STAND EN CENTRO DE ATENCION PRESENCIAL AL CIUDADANO PUNTO GOB. MEGACENTRO,"PARA PROP. INFORMACION Y SERV. DE ESTE MIP, CORRESP. AL MES DE FEBRERO 2023, SEGUN CERT. DE CONTRATO CI-000168-2021.</t>
  </si>
  <si>
    <t>B1500002087</t>
  </si>
  <si>
    <t>OFICINA GUBERNAMENTAL DE TECNOLOGIA DE LA INFORMACION Y COMUNICACION</t>
  </si>
  <si>
    <t>LIB: 593 d/f 20/02/2023. PAGO FACTURA NCF. B1500002102, POR ALQUILER DE STAND EN CENTRO DE ATENCION PRESENCIAL AL CIUDADANO PUNTO GOB SAMBIL,"PARA PROP. INFORMACION Y SERV. DE ESTE MIP, CORRESP. AL MES DE FEBRERO 2023, SEGUN CERT. DE CONTRATO CI-000166-2021.</t>
  </si>
  <si>
    <t>B1500002102</t>
  </si>
  <si>
    <t>LIB: 604 d/f 20/02/2023. PAGO FACTURA NCF. B1500000153, SEGUN O/S MIP-2022-00985, POR CONTRATACIÓN PARA LOS SERVICIOS DE PICADERA PARA EL TALLER DE PROGRAMA DE CAPACITACIÓN RED DE LIDERES MEDIADORES COMUNITARIOS POR UNA CONVIVENCIA PACÍFICA PARA PREVENIR Y REDUCIR LA CRIMINALIDAD</t>
  </si>
  <si>
    <t>B1500000153</t>
  </si>
  <si>
    <t>Inviment Group, SRL</t>
  </si>
  <si>
    <t>LIB: 606 d/f 20/02/2023. PAGO FACTURA NCF. B1500000006, SEGUN O/C MIP-2022-00841, POR ADQUISICION DE UNIFORMES Y T SHIRT PARA SER UTILIZADOS POR EL DEPARTAMENTO DE MAYORDOMIA DE ESTE MINISTERIO.</t>
  </si>
  <si>
    <t>B1500000006</t>
  </si>
  <si>
    <t>Gamt multiservis, SRL</t>
  </si>
  <si>
    <t>LIB: 643 d/f 22/02/2023. PAGO FACTURAS NCF. B1500001489 Y 1491 POR DIPLOMADO EN COMPRAS Y CONTRATACIONES: ENFOQUE DESDE LA ADMINISTRACION PUBLICA, EN ESTE MINISTERIO.</t>
  </si>
  <si>
    <t>B1500001489</t>
  </si>
  <si>
    <t>B1500001491</t>
  </si>
  <si>
    <t>UNIVERSIDAD AUTONOMA DE SANTO DOMINGO</t>
  </si>
  <si>
    <t>LIB: 645 d/f 22/02/2023. PAGO FACT. NCF B1500000151, SEGUN CERTIFICADO DE CONTRATO BS-0007367-2022, POR SERVICIOS DE ASESORIA DE SEGURIDAD CIUDADANA CORRESPONDIENTE AL PERIODO DEL 16/12/2022 AL 16/01/2023</t>
  </si>
  <si>
    <t>ND CONSULTING, SRL</t>
  </si>
  <si>
    <t>LIB: 658 d/f 22/02/2023. PAGO CUENTA NO. 703616800, NCF E450000000711, POR SERVICIO DE FLOTA DE ESTE MINISTERIO, CORRESPONDIENTE AL MES DE ENERO 2023</t>
  </si>
  <si>
    <t>E450000000711</t>
  </si>
  <si>
    <t>LIB: 680 d/f 23/02/2023. PAGO CUENTA No.104278187-001, SEGUN FACTURA NCF. B1500002516, POR SERVICIO DE INTERNET ALTERNO PARA ESTE MIP, CORRESPONDIENTE AL PERIODO DEL 16/02/2023 AL 15/03/2023</t>
  </si>
  <si>
    <t>B1500002516</t>
  </si>
  <si>
    <t>TRILOGY DOMINICANA, SA</t>
  </si>
  <si>
    <t>LIB: 683 d/f  23/02/2023. PAGO FACT. B1500000164, SEGUN CERTIFICACION DE CONTRATO BS-0006965-2022, POR SERVICIO DE ASESORIA  ESPECIALIZADA PARA LA EJECUCION DE LA ESTRATEGIA  DE LA SEGURIDAD CIUDADANA,  AL DESPACHO DE ESTE MIP, PERIODOS: DEL  14/01/2022  AL 15/02/2023</t>
  </si>
  <si>
    <t>B1500000164</t>
  </si>
  <si>
    <t>LIB: 741 d/f 24/02/2023. PAGO A CUENTAS NO. 9704970 , 4045090, FACTURAS NCF.B1500048298, B1500048325, POR SERVICIO DE TELECABLE , TELÉFONO E INTERNET A LA POLICÍA AUXILIAR Y DE INTERNET DE RESPALDO A ESTE MIP , CORRESPONDIENTE AL PERIODO DEL 20/01/2023 AL 19/02/2023.</t>
  </si>
  <si>
    <t>B1500048298</t>
  </si>
  <si>
    <t>B1500048325</t>
  </si>
  <si>
    <t>ALTICE DOMINICANA, SA</t>
  </si>
  <si>
    <t>LIB: 757 d/f 24/02/2023. PAGO FACTURA NCF. B1500000151, SEGUN O/S MIP-2022-01285, POR CONTRATACIÓN DE SERVICIO DE PINTURA DEL PASILLO PISO 11 DE ESTE MINISTERIO</t>
  </si>
  <si>
    <t>RICARDO HERRERA FRIAS</t>
  </si>
  <si>
    <t>LIB: 782 d/f  24/02/2023. PAGO FACTURA NCF. B1500037989, SERVICIO DE RECOGIDA DE BASURA COMUNIDAD DIGNA, CORRESPONDIENTE AL MES DE DICIEMBRE 2022</t>
  </si>
  <si>
    <t>B1500037989</t>
  </si>
  <si>
    <t>AYUNTAMIENTO DEL DISTRITO NACIONAL</t>
  </si>
  <si>
    <t>LIB: 860 d/f 28/02/2023. PAGO FACTURA NCF. B1500000173, SEGUN O/S MIP-2022-01181, POR CONTRATACION DE SERVICIOS DE PUBLICIDAD EN TELEVISION , RADIO Y MEDIOS DIGITALES PARA MI PAIS SEGURO Y RD CUENTA CONTIGO.</t>
  </si>
  <si>
    <t>B1500000173</t>
  </si>
  <si>
    <t>TELE IMAGEN SATELITAL, SRL</t>
  </si>
  <si>
    <t>LIB: 861 d/f 28/02/2023. PAGO FACTURAS NCF. B1500107722, 109052 Y 110382, SERVICIO DE AGUA COMUNIDAD DIGNA CORRESPONDIENTE AL MES DE DICIEMBRE 2022 Y ENERO Y FEBRERO 2023.</t>
  </si>
  <si>
    <t>B1500107722</t>
  </si>
  <si>
    <t>B1500109052</t>
  </si>
  <si>
    <t>B1500110382</t>
  </si>
  <si>
    <t xml:space="preserve">CORPORACION DEL ACUEDUCTO Y ALCANTARILLADO DE SANTO DOMINGO </t>
  </si>
  <si>
    <t>B1500046997</t>
  </si>
  <si>
    <t>B1500047142</t>
  </si>
  <si>
    <t>B1500047866</t>
  </si>
  <si>
    <t>LIB: 862 d/f 28/02/2023. PAGO CUENTA NO. 86563069 Y 3617053, NCF B1500046997, 47866 y 47142, POR SERVICIO MOVIL  COMUNIDAD DIGNA, CORRESPONDIENTE A LOS PERIODOS DEL 01/12/2022 AL 31/12/2022 Y DEL 01/01/2023 AL 31/01/2023 Y SERVICIO DE TELECABLE DEL 11/12/2022 AL 10/01/2023.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</si>
</sst>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03">
    <xf numFmtId="0" fontId="0" fillId="0" borderId="0" xfId="0"/>
    <xf numFmtId="0" fontId="3" fillId="0" borderId="0" xfId="0" applyFont="1"/>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xf numFmtId="0" fontId="6" fillId="3" borderId="0" xfId="2" applyFill="1" applyAlignment="1">
      <alignment vertical="center"/>
    </xf>
    <xf numFmtId="0" fontId="6" fillId="3" borderId="0" xfId="2" applyFill="1" applyBorder="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Fill="1" applyBorder="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5" fillId="3" borderId="0" xfId="2" applyFont="1" applyFill="1" applyBorder="1" applyAlignment="1">
      <alignment vertical="center"/>
    </xf>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Fill="1" applyBorder="1" applyAlignment="1">
      <alignment horizontal="left" wrapText="1"/>
    </xf>
    <xf numFmtId="0" fontId="17" fillId="0" borderId="0" xfId="0" applyFont="1" applyFill="1" applyBorder="1" applyAlignment="1">
      <alignment horizontal="left" wrapText="1"/>
    </xf>
    <xf numFmtId="43" fontId="16" fillId="0" borderId="0" xfId="1" applyFont="1" applyAlignment="1">
      <alignment horizontal="right"/>
    </xf>
    <xf numFmtId="4" fontId="16" fillId="0" borderId="1" xfId="0" applyNumberFormat="1" applyFont="1" applyBorder="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43" fontId="15" fillId="4" borderId="1" xfId="1" applyFont="1" applyFill="1" applyBorder="1" applyAlignment="1">
      <alignment horizontal="right" wrapText="1"/>
    </xf>
    <xf numFmtId="14" fontId="16" fillId="3" borderId="1" xfId="0" applyNumberFormat="1" applyFont="1" applyFill="1" applyBorder="1" applyAlignment="1">
      <alignment horizontal="right"/>
    </xf>
    <xf numFmtId="43" fontId="15" fillId="0" borderId="1" xfId="13" applyFont="1" applyBorder="1" applyAlignment="1">
      <alignment horizontal="center" wrapText="1"/>
    </xf>
    <xf numFmtId="14" fontId="16" fillId="0" borderId="1" xfId="0" applyNumberFormat="1" applyFont="1" applyBorder="1" applyAlignment="1">
      <alignment horizontal="center"/>
    </xf>
    <xf numFmtId="14" fontId="16" fillId="0" borderId="0" xfId="0" applyNumberFormat="1" applyFont="1" applyAlignment="1">
      <alignment horizontal="right"/>
    </xf>
    <xf numFmtId="14" fontId="18" fillId="0" borderId="0" xfId="0" applyNumberFormat="1" applyFont="1" applyFill="1" applyBorder="1" applyAlignment="1">
      <alignment horizontal="right" wrapText="1"/>
    </xf>
    <xf numFmtId="14" fontId="17" fillId="0" borderId="0" xfId="0" applyNumberFormat="1" applyFont="1" applyFill="1" applyBorder="1" applyAlignment="1">
      <alignment horizontal="right" wrapText="1"/>
    </xf>
    <xf numFmtId="0" fontId="18" fillId="0" borderId="0" xfId="0" applyFont="1" applyFill="1" applyBorder="1" applyAlignment="1">
      <alignment horizontal="center" wrapText="1"/>
    </xf>
    <xf numFmtId="0" fontId="15" fillId="3" borderId="1" xfId="17" applyFont="1" applyFill="1" applyBorder="1" applyAlignment="1">
      <alignment vertical="center" wrapText="1"/>
    </xf>
    <xf numFmtId="0" fontId="16" fillId="0" borderId="1" xfId="0" applyFont="1" applyBorder="1" applyAlignment="1">
      <alignment horizontal="center"/>
    </xf>
    <xf numFmtId="0" fontId="15" fillId="3" borderId="0" xfId="0" applyFont="1" applyFill="1" applyBorder="1" applyAlignment="1">
      <alignment horizontal="left" wrapText="1"/>
    </xf>
    <xf numFmtId="0" fontId="15" fillId="4" borderId="0" xfId="17" applyFont="1" applyBorder="1" applyAlignment="1">
      <alignment horizontal="left" wrapText="1"/>
    </xf>
    <xf numFmtId="43" fontId="15" fillId="0" borderId="0" xfId="13" applyFont="1" applyBorder="1" applyAlignment="1">
      <alignment horizontal="center" wrapText="1"/>
    </xf>
    <xf numFmtId="14" fontId="16" fillId="3" borderId="0" xfId="0" applyNumberFormat="1" applyFont="1" applyFill="1" applyBorder="1" applyAlignment="1">
      <alignment horizontal="center"/>
    </xf>
    <xf numFmtId="43" fontId="15" fillId="4" borderId="0" xfId="1" applyFont="1" applyFill="1" applyBorder="1" applyAlignment="1">
      <alignment horizontal="right" wrapText="1"/>
    </xf>
    <xf numFmtId="14" fontId="16" fillId="3" borderId="0" xfId="0" applyNumberFormat="1" applyFont="1" applyFill="1" applyBorder="1" applyAlignment="1">
      <alignment horizontal="right"/>
    </xf>
    <xf numFmtId="4" fontId="16" fillId="0" borderId="0" xfId="0" applyNumberFormat="1" applyFont="1" applyBorder="1" applyAlignment="1">
      <alignment horizontal="right"/>
    </xf>
    <xf numFmtId="0" fontId="16" fillId="0" borderId="0" xfId="0" applyFont="1" applyBorder="1" applyAlignment="1">
      <alignment horizontal="center"/>
    </xf>
    <xf numFmtId="0" fontId="7" fillId="3" borderId="0" xfId="2" applyFont="1" applyFill="1" applyAlignment="1">
      <alignment horizontal="center" vertical="center"/>
    </xf>
    <xf numFmtId="0" fontId="5" fillId="0" borderId="0" xfId="0" applyFont="1" applyFill="1" applyBorder="1" applyAlignment="1">
      <alignment horizontal="center" wrapText="1"/>
    </xf>
    <xf numFmtId="0" fontId="8" fillId="3" borderId="0" xfId="2" applyFont="1" applyFill="1" applyBorder="1" applyAlignment="1">
      <alignment horizontal="center" vertical="center"/>
    </xf>
    <xf numFmtId="0" fontId="8" fillId="3" borderId="0" xfId="2" applyFont="1" applyFill="1" applyAlignment="1">
      <alignment horizontal="center" vertical="center"/>
    </xf>
    <xf numFmtId="0" fontId="4" fillId="0" borderId="0" xfId="0" applyFont="1" applyFill="1" applyBorder="1" applyAlignment="1">
      <alignment horizontal="center" wrapText="1"/>
    </xf>
    <xf numFmtId="0" fontId="22" fillId="3" borderId="0" xfId="2" applyFont="1" applyFill="1" applyAlignment="1">
      <alignment horizontal="center" vertical="center"/>
    </xf>
    <xf numFmtId="0" fontId="22" fillId="3" borderId="0" xfId="2"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5" fillId="3" borderId="7" xfId="17" applyFont="1" applyFill="1" applyBorder="1" applyAlignment="1">
      <alignment horizontal="left" vertical="center" wrapText="1"/>
    </xf>
    <xf numFmtId="0" fontId="15" fillId="3" borderId="8" xfId="17" applyFont="1" applyFill="1" applyBorder="1" applyAlignment="1">
      <alignment horizontal="left" vertical="center" wrapText="1"/>
    </xf>
    <xf numFmtId="0" fontId="15" fillId="3" borderId="9" xfId="17" applyFont="1" applyFill="1" applyBorder="1" applyAlignment="1">
      <alignment horizontal="left" vertical="center" wrapText="1"/>
    </xf>
    <xf numFmtId="14" fontId="15" fillId="0" borderId="1" xfId="13" applyNumberFormat="1" applyFont="1" applyBorder="1" applyAlignment="1">
      <alignment horizontal="center"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1094320</xdr:colOff>
      <xdr:row>0</xdr:row>
      <xdr:rowOff>52839</xdr:rowOff>
    </xdr:from>
    <xdr:to>
      <xdr:col>4</xdr:col>
      <xdr:colOff>1211415</xdr:colOff>
      <xdr:row>6</xdr:row>
      <xdr:rowOff>106525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86" t="s">
        <v>105</v>
      </c>
      <c r="C9" s="86"/>
      <c r="D9" s="86"/>
      <c r="E9" s="86"/>
      <c r="F9" s="86"/>
      <c r="G9" s="86"/>
      <c r="H9" s="86"/>
      <c r="I9" s="86"/>
      <c r="J9" s="86"/>
      <c r="K9" s="9"/>
    </row>
    <row r="10" spans="2:11" customFormat="1" ht="14.25" customHeight="1" x14ac:dyDescent="0.25">
      <c r="C10" s="10"/>
      <c r="D10" s="10"/>
      <c r="E10" s="10"/>
      <c r="F10" s="10"/>
      <c r="G10" s="10"/>
      <c r="H10" s="8"/>
      <c r="I10" s="8"/>
      <c r="J10" s="8"/>
      <c r="K10" s="9"/>
    </row>
    <row r="11" spans="2:11" customFormat="1" ht="21" customHeight="1" x14ac:dyDescent="0.25">
      <c r="B11" s="89" t="s">
        <v>106</v>
      </c>
      <c r="C11" s="89"/>
      <c r="D11" s="89"/>
      <c r="E11" s="89"/>
      <c r="F11" s="89"/>
      <c r="G11" s="89"/>
      <c r="H11" s="89"/>
      <c r="I11" s="89"/>
      <c r="J11" s="89"/>
      <c r="K11" s="9"/>
    </row>
    <row r="12" spans="2:11" customFormat="1" ht="26.25" customHeight="1" x14ac:dyDescent="0.25">
      <c r="B12" s="88" t="s">
        <v>107</v>
      </c>
      <c r="C12" s="88"/>
      <c r="D12" s="88"/>
      <c r="E12" s="88"/>
      <c r="F12" s="88"/>
      <c r="G12" s="88"/>
      <c r="H12" s="88"/>
      <c r="I12" s="88"/>
      <c r="J12" s="88"/>
      <c r="K12" s="9"/>
    </row>
    <row r="13" spans="2:11" ht="15" thickBot="1" x14ac:dyDescent="0.25"/>
    <row r="14" spans="2:11" ht="60.75" customHeight="1" x14ac:dyDescent="0.2">
      <c r="B14" s="11" t="s">
        <v>0</v>
      </c>
      <c r="C14" s="12" t="s">
        <v>1</v>
      </c>
      <c r="D14" s="33" t="s">
        <v>3</v>
      </c>
      <c r="E14" s="13" t="s">
        <v>2</v>
      </c>
      <c r="F14" s="13" t="s">
        <v>4</v>
      </c>
      <c r="G14" s="13" t="s">
        <v>5</v>
      </c>
      <c r="H14" s="13" t="s">
        <v>6</v>
      </c>
      <c r="I14" s="13" t="s">
        <v>7</v>
      </c>
      <c r="J14" s="14" t="s">
        <v>8</v>
      </c>
    </row>
    <row r="15" spans="2:11" ht="60" customHeight="1" x14ac:dyDescent="0.2">
      <c r="B15" s="15" t="s">
        <v>10</v>
      </c>
      <c r="C15" s="16" t="s">
        <v>14</v>
      </c>
      <c r="D15" s="17" t="s">
        <v>9</v>
      </c>
      <c r="E15" s="18">
        <v>44318</v>
      </c>
      <c r="F15" s="19">
        <v>225000</v>
      </c>
      <c r="G15" s="18">
        <v>44349</v>
      </c>
      <c r="H15" s="20">
        <f>+F15</f>
        <v>225000</v>
      </c>
      <c r="I15" s="21">
        <f>+F15-H15</f>
        <v>0</v>
      </c>
      <c r="J15" s="17" t="s">
        <v>33</v>
      </c>
    </row>
    <row r="16" spans="2:11" ht="54.75" customHeight="1" x14ac:dyDescent="0.2">
      <c r="B16" s="22" t="s">
        <v>11</v>
      </c>
      <c r="C16" s="16" t="s">
        <v>15</v>
      </c>
      <c r="D16" s="17" t="s">
        <v>12</v>
      </c>
      <c r="E16" s="23">
        <v>44307</v>
      </c>
      <c r="F16" s="19">
        <v>318870</v>
      </c>
      <c r="G16" s="18">
        <v>44337</v>
      </c>
      <c r="H16" s="24" t="s">
        <v>13</v>
      </c>
      <c r="I16" s="21">
        <v>0</v>
      </c>
      <c r="J16" s="17" t="s">
        <v>33</v>
      </c>
    </row>
    <row r="17" spans="2:10" ht="48" x14ac:dyDescent="0.2">
      <c r="B17" s="17" t="s">
        <v>16</v>
      </c>
      <c r="C17" s="16" t="s">
        <v>18</v>
      </c>
      <c r="D17" s="17" t="s">
        <v>17</v>
      </c>
      <c r="E17" s="18">
        <v>44292</v>
      </c>
      <c r="F17" s="19">
        <v>119062</v>
      </c>
      <c r="G17" s="18">
        <v>44322</v>
      </c>
      <c r="H17" s="19">
        <v>119062</v>
      </c>
      <c r="I17" s="21">
        <v>0</v>
      </c>
      <c r="J17" s="17" t="s">
        <v>33</v>
      </c>
    </row>
    <row r="18" spans="2:10" ht="60" x14ac:dyDescent="0.2">
      <c r="B18" s="25" t="s">
        <v>57</v>
      </c>
      <c r="C18" s="26" t="s">
        <v>61</v>
      </c>
      <c r="D18" s="17" t="s">
        <v>58</v>
      </c>
      <c r="E18" s="18">
        <v>44333</v>
      </c>
      <c r="F18" s="27">
        <v>94531.59</v>
      </c>
      <c r="G18" s="18">
        <v>44364</v>
      </c>
      <c r="H18" s="19">
        <v>94531.59</v>
      </c>
      <c r="I18" s="21">
        <v>0</v>
      </c>
      <c r="J18" s="17" t="s">
        <v>33</v>
      </c>
    </row>
    <row r="19" spans="2:10" ht="74.25" customHeight="1" x14ac:dyDescent="0.2">
      <c r="B19" s="25" t="s">
        <v>60</v>
      </c>
      <c r="C19" s="16" t="s">
        <v>62</v>
      </c>
      <c r="D19" s="17" t="s">
        <v>59</v>
      </c>
      <c r="E19" s="18">
        <v>44359</v>
      </c>
      <c r="F19" s="27">
        <v>106200</v>
      </c>
      <c r="G19" s="18">
        <v>44389</v>
      </c>
      <c r="H19" s="34">
        <v>106200</v>
      </c>
      <c r="I19" s="21">
        <v>0</v>
      </c>
      <c r="J19" s="17" t="s">
        <v>33</v>
      </c>
    </row>
    <row r="20" spans="2:10" ht="48" x14ac:dyDescent="0.2">
      <c r="B20" s="26" t="s">
        <v>63</v>
      </c>
      <c r="C20" s="26" t="s">
        <v>64</v>
      </c>
      <c r="D20" s="17" t="s">
        <v>65</v>
      </c>
      <c r="E20" s="18">
        <v>44344</v>
      </c>
      <c r="F20" s="27">
        <v>998908.29</v>
      </c>
      <c r="G20" s="18">
        <v>44375</v>
      </c>
      <c r="H20" s="19">
        <v>998908.29</v>
      </c>
      <c r="I20" s="21">
        <v>0</v>
      </c>
      <c r="J20" s="17" t="s">
        <v>33</v>
      </c>
    </row>
    <row r="21" spans="2:10" ht="63" customHeight="1" x14ac:dyDescent="0.2">
      <c r="B21" s="25" t="s">
        <v>66</v>
      </c>
      <c r="C21" s="26" t="s">
        <v>67</v>
      </c>
      <c r="D21" s="25" t="s">
        <v>68</v>
      </c>
      <c r="E21" s="18" t="s">
        <v>69</v>
      </c>
      <c r="F21" s="27">
        <v>2049.98</v>
      </c>
      <c r="G21" s="18">
        <v>44408</v>
      </c>
      <c r="H21" s="27">
        <v>2049.98</v>
      </c>
      <c r="I21" s="21">
        <v>0</v>
      </c>
      <c r="J21" s="17" t="s">
        <v>33</v>
      </c>
    </row>
    <row r="22" spans="2:10" ht="72" x14ac:dyDescent="0.2">
      <c r="B22" s="25" t="s">
        <v>34</v>
      </c>
      <c r="C22" s="26" t="s">
        <v>74</v>
      </c>
      <c r="D22" s="17" t="s">
        <v>70</v>
      </c>
      <c r="E22" s="18">
        <v>44317</v>
      </c>
      <c r="F22" s="27">
        <v>84005.45</v>
      </c>
      <c r="G22" s="18">
        <v>44348</v>
      </c>
      <c r="H22" s="27">
        <v>84005.45</v>
      </c>
      <c r="I22" s="21">
        <v>0</v>
      </c>
      <c r="J22" s="17" t="s">
        <v>33</v>
      </c>
    </row>
    <row r="23" spans="2:10" ht="36" x14ac:dyDescent="0.2">
      <c r="B23" s="25" t="s">
        <v>71</v>
      </c>
      <c r="C23" s="26" t="s">
        <v>73</v>
      </c>
      <c r="D23" s="17" t="s">
        <v>72</v>
      </c>
      <c r="E23" s="18">
        <v>44263</v>
      </c>
      <c r="F23" s="27">
        <v>18172</v>
      </c>
      <c r="G23" s="18">
        <v>44294</v>
      </c>
      <c r="H23" s="27">
        <v>18172</v>
      </c>
      <c r="I23" s="21">
        <v>0</v>
      </c>
      <c r="J23" s="17" t="s">
        <v>33</v>
      </c>
    </row>
    <row r="24" spans="2:10" ht="39" customHeight="1" x14ac:dyDescent="0.2">
      <c r="B24" s="26" t="s">
        <v>75</v>
      </c>
      <c r="C24" s="26" t="s">
        <v>76</v>
      </c>
      <c r="D24" s="17" t="s">
        <v>77</v>
      </c>
      <c r="E24" s="18">
        <v>44344</v>
      </c>
      <c r="F24" s="27">
        <v>1060073.0900000001</v>
      </c>
      <c r="G24" s="18">
        <v>44375</v>
      </c>
      <c r="H24" s="27">
        <v>1060073.0900000001</v>
      </c>
      <c r="I24" s="21">
        <v>0</v>
      </c>
      <c r="J24" s="28" t="s">
        <v>33</v>
      </c>
    </row>
    <row r="25" spans="2:10" ht="72" x14ac:dyDescent="0.2">
      <c r="B25" s="25" t="s">
        <v>80</v>
      </c>
      <c r="C25" s="26" t="s">
        <v>78</v>
      </c>
      <c r="D25" s="17" t="s">
        <v>79</v>
      </c>
      <c r="E25" s="38">
        <v>44308</v>
      </c>
      <c r="F25" s="27">
        <v>746044.38</v>
      </c>
      <c r="G25" s="18">
        <v>44338</v>
      </c>
      <c r="H25" s="27">
        <v>746044.38</v>
      </c>
      <c r="I25" s="21">
        <v>0</v>
      </c>
      <c r="J25" s="17" t="s">
        <v>33</v>
      </c>
    </row>
    <row r="26" spans="2:10" ht="60" x14ac:dyDescent="0.2">
      <c r="B26" s="25" t="s">
        <v>81</v>
      </c>
      <c r="C26" s="26" t="s">
        <v>142</v>
      </c>
      <c r="D26" s="17" t="s">
        <v>82</v>
      </c>
      <c r="E26" s="38">
        <v>44251</v>
      </c>
      <c r="F26" s="27">
        <v>8484931.1500000004</v>
      </c>
      <c r="G26" s="18">
        <v>44371</v>
      </c>
      <c r="H26" s="27">
        <f>+F26-3384931.15</f>
        <v>5100000</v>
      </c>
      <c r="I26" s="21">
        <f>+F26-H26</f>
        <v>3384931.1500000004</v>
      </c>
      <c r="J26" s="17" t="s">
        <v>108</v>
      </c>
    </row>
    <row r="27" spans="2:10" ht="60" x14ac:dyDescent="0.2">
      <c r="B27" s="25" t="s">
        <v>83</v>
      </c>
      <c r="C27" s="26" t="s">
        <v>143</v>
      </c>
      <c r="D27" s="17" t="s">
        <v>84</v>
      </c>
      <c r="E27" s="18">
        <v>44298</v>
      </c>
      <c r="F27" s="27">
        <v>3172199.91</v>
      </c>
      <c r="G27" s="18">
        <v>44328</v>
      </c>
      <c r="H27" s="27">
        <v>3172199.91</v>
      </c>
      <c r="I27" s="21">
        <v>0</v>
      </c>
      <c r="J27" s="17" t="s">
        <v>33</v>
      </c>
    </row>
    <row r="28" spans="2:10" ht="48" x14ac:dyDescent="0.2">
      <c r="B28" s="25" t="s">
        <v>85</v>
      </c>
      <c r="C28" s="26" t="s">
        <v>144</v>
      </c>
      <c r="D28" s="17" t="s">
        <v>86</v>
      </c>
      <c r="E28" s="18">
        <v>44316</v>
      </c>
      <c r="F28" s="27">
        <v>245143.83</v>
      </c>
      <c r="G28" s="18">
        <v>44346</v>
      </c>
      <c r="H28" s="27">
        <v>245143.83</v>
      </c>
      <c r="I28" s="21">
        <v>0</v>
      </c>
      <c r="J28" s="17" t="s">
        <v>33</v>
      </c>
    </row>
    <row r="29" spans="2:10" ht="60" x14ac:dyDescent="0.2">
      <c r="B29" s="25" t="s">
        <v>87</v>
      </c>
      <c r="C29" s="26" t="s">
        <v>145</v>
      </c>
      <c r="D29" s="16" t="s">
        <v>88</v>
      </c>
      <c r="E29" s="29" t="s">
        <v>89</v>
      </c>
      <c r="F29" s="39" t="s">
        <v>90</v>
      </c>
      <c r="G29" s="29" t="s">
        <v>109</v>
      </c>
      <c r="H29" s="39" t="s">
        <v>90</v>
      </c>
      <c r="I29" s="21">
        <v>0</v>
      </c>
      <c r="J29" s="17" t="s">
        <v>33</v>
      </c>
    </row>
    <row r="30" spans="2:10" ht="63" customHeight="1" x14ac:dyDescent="0.2">
      <c r="B30" s="25" t="s">
        <v>91</v>
      </c>
      <c r="C30" s="26" t="s">
        <v>146</v>
      </c>
      <c r="D30" s="26" t="s">
        <v>92</v>
      </c>
      <c r="E30" s="29" t="s">
        <v>93</v>
      </c>
      <c r="F30" s="39">
        <v>1633978.99</v>
      </c>
      <c r="G30" s="29" t="s">
        <v>110</v>
      </c>
      <c r="H30" s="39" t="s">
        <v>94</v>
      </c>
      <c r="I30" s="21">
        <v>0</v>
      </c>
      <c r="J30" s="17" t="s">
        <v>33</v>
      </c>
    </row>
    <row r="31" spans="2:10" ht="60" x14ac:dyDescent="0.2">
      <c r="B31" s="26" t="s">
        <v>95</v>
      </c>
      <c r="C31" s="26" t="s">
        <v>147</v>
      </c>
      <c r="D31" s="16" t="s">
        <v>96</v>
      </c>
      <c r="E31" s="29" t="s">
        <v>97</v>
      </c>
      <c r="F31" s="39" t="s">
        <v>98</v>
      </c>
      <c r="G31" s="29" t="s">
        <v>111</v>
      </c>
      <c r="H31" s="39" t="s">
        <v>98</v>
      </c>
      <c r="I31" s="21">
        <v>0</v>
      </c>
      <c r="J31" s="17" t="s">
        <v>33</v>
      </c>
    </row>
    <row r="32" spans="2:10" s="32" customFormat="1" ht="52.5" customHeight="1" x14ac:dyDescent="0.2">
      <c r="B32" s="25" t="s">
        <v>148</v>
      </c>
      <c r="C32" s="26" t="s">
        <v>149</v>
      </c>
      <c r="D32" s="16" t="s">
        <v>150</v>
      </c>
      <c r="E32" s="29" t="s">
        <v>151</v>
      </c>
      <c r="F32" s="30" t="s">
        <v>152</v>
      </c>
      <c r="G32" s="29" t="s">
        <v>153</v>
      </c>
      <c r="H32" s="30" t="s">
        <v>152</v>
      </c>
      <c r="I32" s="21">
        <v>0</v>
      </c>
      <c r="J32" s="17" t="s">
        <v>33</v>
      </c>
    </row>
    <row r="33" spans="2:10" ht="82.5" customHeight="1" x14ac:dyDescent="0.2">
      <c r="B33" s="17" t="s">
        <v>19</v>
      </c>
      <c r="C33" s="16" t="s">
        <v>32</v>
      </c>
      <c r="D33" s="16" t="s">
        <v>99</v>
      </c>
      <c r="E33" s="31" t="s">
        <v>112</v>
      </c>
      <c r="F33" s="35" t="s">
        <v>113</v>
      </c>
      <c r="G33" s="31" t="s">
        <v>114</v>
      </c>
      <c r="H33" s="35" t="s">
        <v>113</v>
      </c>
      <c r="I33" s="21">
        <v>0</v>
      </c>
      <c r="J33" s="17" t="s">
        <v>33</v>
      </c>
    </row>
    <row r="34" spans="2:10" ht="89.25" customHeight="1" x14ac:dyDescent="0.2">
      <c r="B34" s="17" t="s">
        <v>19</v>
      </c>
      <c r="C34" s="16" t="s">
        <v>35</v>
      </c>
      <c r="D34" s="16" t="s">
        <v>100</v>
      </c>
      <c r="E34" s="31" t="s">
        <v>115</v>
      </c>
      <c r="F34" s="35" t="s">
        <v>116</v>
      </c>
      <c r="G34" s="31" t="s">
        <v>117</v>
      </c>
      <c r="H34" s="35" t="s">
        <v>116</v>
      </c>
      <c r="I34" s="21">
        <v>0</v>
      </c>
      <c r="J34" s="17" t="s">
        <v>33</v>
      </c>
    </row>
    <row r="35" spans="2:10" ht="144" x14ac:dyDescent="0.2">
      <c r="B35" s="16" t="s">
        <v>20</v>
      </c>
      <c r="C35" s="16" t="s">
        <v>36</v>
      </c>
      <c r="D35" s="31" t="s">
        <v>118</v>
      </c>
      <c r="E35" s="31" t="s">
        <v>119</v>
      </c>
      <c r="F35" s="35" t="s">
        <v>120</v>
      </c>
      <c r="G35" s="31" t="s">
        <v>121</v>
      </c>
      <c r="H35" s="35" t="s">
        <v>120</v>
      </c>
      <c r="I35" s="21">
        <v>0</v>
      </c>
      <c r="J35" s="17" t="s">
        <v>33</v>
      </c>
    </row>
    <row r="36" spans="2:10" ht="56.25" customHeight="1" x14ac:dyDescent="0.2">
      <c r="B36" s="17" t="s">
        <v>21</v>
      </c>
      <c r="C36" s="16" t="s">
        <v>38</v>
      </c>
      <c r="D36" s="23" t="s">
        <v>37</v>
      </c>
      <c r="E36" s="23">
        <v>44270</v>
      </c>
      <c r="F36" s="19">
        <v>16158.07</v>
      </c>
      <c r="G36" s="23">
        <v>44301</v>
      </c>
      <c r="H36" s="19">
        <v>16158.07</v>
      </c>
      <c r="I36" s="21">
        <v>0</v>
      </c>
      <c r="J36" s="17" t="s">
        <v>33</v>
      </c>
    </row>
    <row r="37" spans="2:10" ht="59.25" customHeight="1" x14ac:dyDescent="0.2">
      <c r="B37" s="16" t="s">
        <v>22</v>
      </c>
      <c r="C37" s="16" t="s">
        <v>39</v>
      </c>
      <c r="D37" s="31" t="s">
        <v>53</v>
      </c>
      <c r="E37" s="16" t="s">
        <v>54</v>
      </c>
      <c r="F37" s="36" t="s">
        <v>55</v>
      </c>
      <c r="G37" s="16" t="s">
        <v>56</v>
      </c>
      <c r="H37" s="36" t="s">
        <v>55</v>
      </c>
      <c r="I37" s="21">
        <v>0</v>
      </c>
      <c r="J37" s="17" t="s">
        <v>33</v>
      </c>
    </row>
    <row r="38" spans="2:10" ht="79.5" customHeight="1" x14ac:dyDescent="0.2">
      <c r="B38" s="16" t="s">
        <v>23</v>
      </c>
      <c r="C38" s="16" t="s">
        <v>40</v>
      </c>
      <c r="D38" s="23" t="s">
        <v>41</v>
      </c>
      <c r="E38" s="23">
        <v>44329</v>
      </c>
      <c r="F38" s="19">
        <v>35555.839999999997</v>
      </c>
      <c r="G38" s="23">
        <v>44360</v>
      </c>
      <c r="H38" s="19">
        <v>35555.839999999997</v>
      </c>
      <c r="I38" s="21">
        <v>0</v>
      </c>
      <c r="J38" s="17" t="s">
        <v>33</v>
      </c>
    </row>
    <row r="39" spans="2:10" ht="93" customHeight="1" x14ac:dyDescent="0.2">
      <c r="B39" s="17" t="s">
        <v>24</v>
      </c>
      <c r="C39" s="16" t="s">
        <v>42</v>
      </c>
      <c r="D39" s="23" t="s">
        <v>43</v>
      </c>
      <c r="E39" s="23">
        <v>44305</v>
      </c>
      <c r="F39" s="19">
        <v>83515.679999999993</v>
      </c>
      <c r="G39" s="23">
        <v>44335</v>
      </c>
      <c r="H39" s="19">
        <v>83515.679999999993</v>
      </c>
      <c r="I39" s="21">
        <v>0</v>
      </c>
      <c r="J39" s="17" t="s">
        <v>33</v>
      </c>
    </row>
    <row r="40" spans="2:10" ht="70.5" customHeight="1" x14ac:dyDescent="0.2">
      <c r="B40" s="17" t="s">
        <v>25</v>
      </c>
      <c r="C40" s="16" t="s">
        <v>44</v>
      </c>
      <c r="D40" s="23" t="s">
        <v>122</v>
      </c>
      <c r="E40" s="23">
        <v>44337</v>
      </c>
      <c r="F40" s="19">
        <v>85986.6</v>
      </c>
      <c r="G40" s="23">
        <v>44368</v>
      </c>
      <c r="H40" s="19">
        <v>85986.6</v>
      </c>
      <c r="I40" s="21">
        <v>0</v>
      </c>
      <c r="J40" s="17" t="s">
        <v>33</v>
      </c>
    </row>
    <row r="41" spans="2:10" ht="72.75" customHeight="1" x14ac:dyDescent="0.2">
      <c r="B41" s="16" t="s">
        <v>22</v>
      </c>
      <c r="C41" s="16" t="s">
        <v>45</v>
      </c>
      <c r="D41" s="31" t="s">
        <v>124</v>
      </c>
      <c r="E41" s="31" t="s">
        <v>125</v>
      </c>
      <c r="F41" s="36" t="s">
        <v>123</v>
      </c>
      <c r="G41" s="31" t="s">
        <v>126</v>
      </c>
      <c r="H41" s="36" t="s">
        <v>123</v>
      </c>
      <c r="I41" s="21">
        <v>0</v>
      </c>
      <c r="J41" s="17" t="s">
        <v>33</v>
      </c>
    </row>
    <row r="42" spans="2:10" ht="84" x14ac:dyDescent="0.2">
      <c r="B42" s="17" t="s">
        <v>26</v>
      </c>
      <c r="C42" s="16" t="s">
        <v>46</v>
      </c>
      <c r="D42" s="16" t="s">
        <v>128</v>
      </c>
      <c r="E42" s="16" t="s">
        <v>127</v>
      </c>
      <c r="F42" s="36" t="s">
        <v>129</v>
      </c>
      <c r="G42" s="16" t="s">
        <v>130</v>
      </c>
      <c r="H42" s="36" t="s">
        <v>129</v>
      </c>
      <c r="I42" s="21">
        <v>0</v>
      </c>
      <c r="J42" s="17" t="s">
        <v>33</v>
      </c>
    </row>
    <row r="43" spans="2:10" ht="60" x14ac:dyDescent="0.2">
      <c r="B43" s="16" t="s">
        <v>22</v>
      </c>
      <c r="C43" s="16" t="s">
        <v>47</v>
      </c>
      <c r="D43" s="31" t="s">
        <v>131</v>
      </c>
      <c r="E43" s="16" t="s">
        <v>132</v>
      </c>
      <c r="F43" s="36" t="s">
        <v>133</v>
      </c>
      <c r="G43" s="16" t="s">
        <v>134</v>
      </c>
      <c r="H43" s="36" t="s">
        <v>133</v>
      </c>
      <c r="I43" s="21">
        <v>0</v>
      </c>
      <c r="J43" s="17" t="s">
        <v>33</v>
      </c>
    </row>
    <row r="44" spans="2:10" ht="72" x14ac:dyDescent="0.2">
      <c r="B44" s="17" t="s">
        <v>27</v>
      </c>
      <c r="C44" s="16" t="s">
        <v>48</v>
      </c>
      <c r="D44" s="23" t="s">
        <v>135</v>
      </c>
      <c r="E44" s="23">
        <v>44211</v>
      </c>
      <c r="F44" s="19">
        <v>82116.2</v>
      </c>
      <c r="G44" s="23">
        <v>44242</v>
      </c>
      <c r="H44" s="19">
        <v>82116.2</v>
      </c>
      <c r="I44" s="21">
        <v>0</v>
      </c>
      <c r="J44" s="17" t="s">
        <v>33</v>
      </c>
    </row>
    <row r="45" spans="2:10" ht="84" x14ac:dyDescent="0.2">
      <c r="B45" s="17" t="s">
        <v>28</v>
      </c>
      <c r="C45" s="16" t="s">
        <v>137</v>
      </c>
      <c r="D45" s="23" t="s">
        <v>136</v>
      </c>
      <c r="E45" s="18">
        <v>44320</v>
      </c>
      <c r="F45" s="21">
        <v>64918.080000000002</v>
      </c>
      <c r="G45" s="23">
        <v>44351</v>
      </c>
      <c r="H45" s="21">
        <v>64918.080000000002</v>
      </c>
      <c r="I45" s="21">
        <v>0</v>
      </c>
      <c r="J45" s="17" t="s">
        <v>33</v>
      </c>
    </row>
    <row r="46" spans="2:10" ht="60" x14ac:dyDescent="0.2">
      <c r="B46" s="17" t="s">
        <v>29</v>
      </c>
      <c r="C46" s="16" t="s">
        <v>49</v>
      </c>
      <c r="D46" s="23" t="s">
        <v>138</v>
      </c>
      <c r="E46" s="18">
        <v>44355</v>
      </c>
      <c r="F46" s="34">
        <v>18585</v>
      </c>
      <c r="G46" s="37">
        <v>44385</v>
      </c>
      <c r="H46" s="34">
        <v>18585</v>
      </c>
      <c r="I46" s="21">
        <v>0</v>
      </c>
      <c r="J46" s="17" t="s">
        <v>33</v>
      </c>
    </row>
    <row r="47" spans="2:10" ht="60" x14ac:dyDescent="0.2">
      <c r="B47" s="17" t="s">
        <v>30</v>
      </c>
      <c r="C47" s="16" t="s">
        <v>50</v>
      </c>
      <c r="D47" s="23" t="s">
        <v>141</v>
      </c>
      <c r="E47" s="18">
        <v>44326</v>
      </c>
      <c r="F47" s="21">
        <v>99946</v>
      </c>
      <c r="G47" s="23">
        <v>44357</v>
      </c>
      <c r="H47" s="17">
        <v>99946</v>
      </c>
      <c r="I47" s="21">
        <v>0</v>
      </c>
      <c r="J47" s="17" t="s">
        <v>33</v>
      </c>
    </row>
    <row r="48" spans="2:10" ht="84" x14ac:dyDescent="0.2">
      <c r="B48" s="16" t="s">
        <v>23</v>
      </c>
      <c r="C48" s="16" t="s">
        <v>51</v>
      </c>
      <c r="D48" s="23" t="s">
        <v>140</v>
      </c>
      <c r="E48" s="18">
        <v>44361</v>
      </c>
      <c r="F48" s="21">
        <v>35568.31</v>
      </c>
      <c r="G48" s="23">
        <v>44391</v>
      </c>
      <c r="H48" s="17">
        <v>35568.31</v>
      </c>
      <c r="I48" s="21">
        <v>0</v>
      </c>
      <c r="J48" s="17" t="s">
        <v>33</v>
      </c>
    </row>
    <row r="49" spans="2:10" ht="60" x14ac:dyDescent="0.2">
      <c r="B49" s="17" t="s">
        <v>31</v>
      </c>
      <c r="C49" s="16" t="s">
        <v>52</v>
      </c>
      <c r="D49" s="23" t="s">
        <v>139</v>
      </c>
      <c r="E49" s="18">
        <v>44333</v>
      </c>
      <c r="F49" s="19">
        <v>31270</v>
      </c>
      <c r="G49" s="23">
        <v>44364</v>
      </c>
      <c r="H49" s="19">
        <v>31270</v>
      </c>
      <c r="I49" s="21">
        <v>0</v>
      </c>
      <c r="J49" s="17" t="s">
        <v>33</v>
      </c>
    </row>
    <row r="50" spans="2:10" x14ac:dyDescent="0.2">
      <c r="B50" s="41"/>
      <c r="C50" s="42"/>
      <c r="D50" s="42"/>
      <c r="E50" s="43"/>
      <c r="F50" s="42"/>
      <c r="G50" s="42"/>
      <c r="H50" s="42"/>
      <c r="I50" s="44"/>
      <c r="J50" s="45"/>
    </row>
    <row r="51" spans="2:10" x14ac:dyDescent="0.2">
      <c r="B51" s="32"/>
      <c r="C51" s="32"/>
      <c r="D51" s="32"/>
      <c r="E51" s="32"/>
      <c r="F51" s="32"/>
      <c r="G51" s="32"/>
      <c r="H51" s="32"/>
      <c r="I51" s="32"/>
      <c r="J51" s="32"/>
    </row>
    <row r="56" spans="2:10" ht="15.75" x14ac:dyDescent="0.25">
      <c r="C56" s="90"/>
      <c r="D56" s="90"/>
    </row>
    <row r="57" spans="2:10" ht="15.75" x14ac:dyDescent="0.25">
      <c r="C57" s="7" t="s">
        <v>101</v>
      </c>
      <c r="D57" s="7"/>
      <c r="E57" s="2" t="s">
        <v>102</v>
      </c>
    </row>
    <row r="58" spans="2:10" ht="18.75" customHeight="1" x14ac:dyDescent="0.25">
      <c r="C58" s="40" t="s">
        <v>154</v>
      </c>
      <c r="D58" s="5"/>
      <c r="E58" s="3" t="s">
        <v>103</v>
      </c>
    </row>
    <row r="59" spans="2:10" ht="18.75" x14ac:dyDescent="0.3">
      <c r="B59" s="87" t="s">
        <v>155</v>
      </c>
      <c r="C59" s="87"/>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K103"/>
  <sheetViews>
    <sheetView tabSelected="1" view="pageBreakPreview" topLeftCell="A76" zoomScale="70" zoomScaleNormal="90" zoomScaleSheetLayoutView="70" workbookViewId="0">
      <selection activeCell="F83" sqref="F83"/>
    </sheetView>
  </sheetViews>
  <sheetFormatPr baseColWidth="10" defaultRowHeight="12.75" x14ac:dyDescent="0.2"/>
  <cols>
    <col min="1" max="1" width="4.28515625" style="47" customWidth="1"/>
    <col min="2" max="2" width="34.7109375" style="53" customWidth="1"/>
    <col min="3" max="3" width="38.140625" style="53" customWidth="1"/>
    <col min="4" max="4" width="25.42578125" style="51" customWidth="1"/>
    <col min="5" max="5" width="22.42578125" style="51" customWidth="1"/>
    <col min="6" max="6" width="17" style="56" customWidth="1"/>
    <col min="7" max="7" width="13.42578125" style="52" bestFit="1" customWidth="1"/>
    <col min="8" max="8" width="16.42578125" style="52" bestFit="1" customWidth="1"/>
    <col min="9" max="9" width="16.140625" style="52" customWidth="1"/>
    <col min="10" max="10" width="19.42578125" style="52" customWidth="1"/>
    <col min="11" max="16384" width="11.42578125" style="47"/>
  </cols>
  <sheetData>
    <row r="8" spans="2:11" x14ac:dyDescent="0.2">
      <c r="B8" s="91" t="s">
        <v>105</v>
      </c>
      <c r="C8" s="91"/>
      <c r="D8" s="91"/>
      <c r="E8" s="91"/>
      <c r="F8" s="91"/>
      <c r="G8" s="91"/>
      <c r="H8" s="91"/>
      <c r="I8" s="91"/>
      <c r="J8" s="91"/>
      <c r="K8" s="46"/>
    </row>
    <row r="9" spans="2:11" x14ac:dyDescent="0.2">
      <c r="C9" s="62"/>
      <c r="D9" s="63"/>
      <c r="E9" s="64"/>
      <c r="F9" s="65"/>
      <c r="G9" s="66"/>
      <c r="H9" s="67"/>
      <c r="I9" s="67"/>
      <c r="J9" s="67"/>
      <c r="K9" s="46"/>
    </row>
    <row r="10" spans="2:11" x14ac:dyDescent="0.2">
      <c r="B10" s="91" t="s">
        <v>106</v>
      </c>
      <c r="C10" s="91"/>
      <c r="D10" s="91"/>
      <c r="E10" s="91"/>
      <c r="F10" s="91"/>
      <c r="G10" s="91"/>
      <c r="H10" s="91"/>
      <c r="I10" s="91"/>
      <c r="J10" s="91"/>
      <c r="K10" s="46"/>
    </row>
    <row r="11" spans="2:11" x14ac:dyDescent="0.2">
      <c r="B11" s="92" t="s">
        <v>164</v>
      </c>
      <c r="C11" s="92"/>
      <c r="D11" s="92"/>
      <c r="E11" s="92"/>
      <c r="F11" s="92"/>
      <c r="G11" s="92"/>
      <c r="H11" s="92"/>
      <c r="I11" s="92"/>
      <c r="J11" s="92"/>
      <c r="K11" s="46"/>
    </row>
    <row r="12" spans="2:11" ht="9.75" customHeight="1" x14ac:dyDescent="0.2"/>
    <row r="13" spans="2:11" s="48" customFormat="1" ht="55.5" customHeight="1" x14ac:dyDescent="0.2">
      <c r="B13" s="49" t="s">
        <v>0</v>
      </c>
      <c r="C13" s="49" t="s">
        <v>1</v>
      </c>
      <c r="D13" s="49" t="s">
        <v>3</v>
      </c>
      <c r="E13" s="49" t="s">
        <v>2</v>
      </c>
      <c r="F13" s="50" t="s">
        <v>4</v>
      </c>
      <c r="G13" s="49" t="s">
        <v>5</v>
      </c>
      <c r="H13" s="49" t="s">
        <v>6</v>
      </c>
      <c r="I13" s="49" t="s">
        <v>7</v>
      </c>
      <c r="J13" s="49" t="s">
        <v>8</v>
      </c>
    </row>
    <row r="14" spans="2:11" s="48" customFormat="1" ht="62.25" customHeight="1" x14ac:dyDescent="0.2">
      <c r="B14" s="99" t="s">
        <v>166</v>
      </c>
      <c r="C14" s="99" t="s">
        <v>165</v>
      </c>
      <c r="D14" s="70" t="s">
        <v>167</v>
      </c>
      <c r="E14" s="71">
        <v>44931</v>
      </c>
      <c r="F14" s="68">
        <v>33781.47</v>
      </c>
      <c r="G14" s="69">
        <f>30+E14</f>
        <v>44961</v>
      </c>
      <c r="H14" s="68">
        <f>+F14</f>
        <v>33781.47</v>
      </c>
      <c r="I14" s="57">
        <v>0</v>
      </c>
      <c r="J14" s="77" t="s">
        <v>33</v>
      </c>
    </row>
    <row r="15" spans="2:11" s="48" customFormat="1" ht="62.25" customHeight="1" x14ac:dyDescent="0.2">
      <c r="B15" s="100"/>
      <c r="C15" s="100"/>
      <c r="D15" s="70" t="s">
        <v>168</v>
      </c>
      <c r="E15" s="71">
        <v>44931</v>
      </c>
      <c r="F15" s="68">
        <v>146.32</v>
      </c>
      <c r="G15" s="69">
        <f t="shared" ref="G15:G92" si="0">30+E15</f>
        <v>44961</v>
      </c>
      <c r="H15" s="68">
        <f t="shared" ref="H15:H92" si="1">+F15</f>
        <v>146.32</v>
      </c>
      <c r="I15" s="57">
        <v>0</v>
      </c>
      <c r="J15" s="77" t="s">
        <v>33</v>
      </c>
    </row>
    <row r="16" spans="2:11" s="48" customFormat="1" ht="85.5" customHeight="1" x14ac:dyDescent="0.2">
      <c r="B16" s="76" t="s">
        <v>171</v>
      </c>
      <c r="C16" s="76" t="s">
        <v>169</v>
      </c>
      <c r="D16" s="70" t="s">
        <v>170</v>
      </c>
      <c r="E16" s="71">
        <v>44926</v>
      </c>
      <c r="F16" s="68">
        <v>44440.160000000003</v>
      </c>
      <c r="G16" s="69">
        <f t="shared" si="0"/>
        <v>44956</v>
      </c>
      <c r="H16" s="68">
        <f t="shared" si="1"/>
        <v>44440.160000000003</v>
      </c>
      <c r="I16" s="57">
        <v>0</v>
      </c>
      <c r="J16" s="77" t="s">
        <v>33</v>
      </c>
    </row>
    <row r="17" spans="2:10" s="48" customFormat="1" ht="54.75" customHeight="1" x14ac:dyDescent="0.2">
      <c r="B17" s="99" t="s">
        <v>171</v>
      </c>
      <c r="C17" s="99" t="s">
        <v>172</v>
      </c>
      <c r="D17" s="70" t="s">
        <v>173</v>
      </c>
      <c r="E17" s="71">
        <v>44926</v>
      </c>
      <c r="F17" s="68">
        <v>2776.89</v>
      </c>
      <c r="G17" s="69">
        <f t="shared" si="0"/>
        <v>44956</v>
      </c>
      <c r="H17" s="68">
        <f t="shared" si="1"/>
        <v>2776.89</v>
      </c>
      <c r="I17" s="57">
        <v>0</v>
      </c>
      <c r="J17" s="77" t="s">
        <v>33</v>
      </c>
    </row>
    <row r="18" spans="2:10" s="48" customFormat="1" ht="54.75" customHeight="1" x14ac:dyDescent="0.2">
      <c r="B18" s="100"/>
      <c r="C18" s="100"/>
      <c r="D18" s="70" t="s">
        <v>174</v>
      </c>
      <c r="E18" s="71">
        <v>44926</v>
      </c>
      <c r="F18" s="68">
        <v>5041.04</v>
      </c>
      <c r="G18" s="69">
        <f t="shared" si="0"/>
        <v>44956</v>
      </c>
      <c r="H18" s="68">
        <f t="shared" si="1"/>
        <v>5041.04</v>
      </c>
      <c r="I18" s="57">
        <v>0</v>
      </c>
      <c r="J18" s="77" t="s">
        <v>33</v>
      </c>
    </row>
    <row r="19" spans="2:10" s="48" customFormat="1" ht="125.25" customHeight="1" x14ac:dyDescent="0.2">
      <c r="B19" s="76" t="s">
        <v>177</v>
      </c>
      <c r="C19" s="76" t="s">
        <v>175</v>
      </c>
      <c r="D19" s="70" t="s">
        <v>176</v>
      </c>
      <c r="E19" s="71">
        <v>44933</v>
      </c>
      <c r="F19" s="68">
        <v>138886</v>
      </c>
      <c r="G19" s="69">
        <f t="shared" si="0"/>
        <v>44963</v>
      </c>
      <c r="H19" s="68">
        <f t="shared" si="1"/>
        <v>138886</v>
      </c>
      <c r="I19" s="57">
        <v>0</v>
      </c>
      <c r="J19" s="77" t="s">
        <v>33</v>
      </c>
    </row>
    <row r="20" spans="2:10" s="48" customFormat="1" ht="99" customHeight="1" x14ac:dyDescent="0.2">
      <c r="B20" s="76" t="s">
        <v>180</v>
      </c>
      <c r="C20" s="76" t="s">
        <v>178</v>
      </c>
      <c r="D20" s="70" t="s">
        <v>179</v>
      </c>
      <c r="E20" s="71">
        <v>44932</v>
      </c>
      <c r="F20" s="68">
        <v>24265.919999999998</v>
      </c>
      <c r="G20" s="69">
        <f t="shared" si="0"/>
        <v>44962</v>
      </c>
      <c r="H20" s="68">
        <f t="shared" si="1"/>
        <v>24265.919999999998</v>
      </c>
      <c r="I20" s="57">
        <v>0</v>
      </c>
      <c r="J20" s="77" t="s">
        <v>33</v>
      </c>
    </row>
    <row r="21" spans="2:10" s="48" customFormat="1" ht="99.75" customHeight="1" x14ac:dyDescent="0.2">
      <c r="B21" s="76" t="s">
        <v>183</v>
      </c>
      <c r="C21" s="76" t="s">
        <v>181</v>
      </c>
      <c r="D21" s="70" t="s">
        <v>182</v>
      </c>
      <c r="E21" s="71">
        <v>44930</v>
      </c>
      <c r="F21" s="68">
        <v>195000</v>
      </c>
      <c r="G21" s="69">
        <f t="shared" si="0"/>
        <v>44960</v>
      </c>
      <c r="H21" s="68">
        <f t="shared" si="1"/>
        <v>195000</v>
      </c>
      <c r="I21" s="57">
        <v>0</v>
      </c>
      <c r="J21" s="77" t="s">
        <v>33</v>
      </c>
    </row>
    <row r="22" spans="2:10" s="48" customFormat="1" ht="58.5" customHeight="1" x14ac:dyDescent="0.2">
      <c r="B22" s="76" t="s">
        <v>177</v>
      </c>
      <c r="C22" s="76" t="s">
        <v>184</v>
      </c>
      <c r="D22" s="70" t="s">
        <v>185</v>
      </c>
      <c r="E22" s="71">
        <v>44933</v>
      </c>
      <c r="F22" s="68">
        <v>46728</v>
      </c>
      <c r="G22" s="69">
        <f t="shared" si="0"/>
        <v>44963</v>
      </c>
      <c r="H22" s="68">
        <f t="shared" si="1"/>
        <v>46728</v>
      </c>
      <c r="I22" s="57">
        <v>0</v>
      </c>
      <c r="J22" s="77" t="s">
        <v>33</v>
      </c>
    </row>
    <row r="23" spans="2:10" s="48" customFormat="1" ht="58.5" customHeight="1" x14ac:dyDescent="0.2">
      <c r="B23" s="49" t="s">
        <v>0</v>
      </c>
      <c r="C23" s="49" t="s">
        <v>1</v>
      </c>
      <c r="D23" s="49" t="s">
        <v>3</v>
      </c>
      <c r="E23" s="49" t="s">
        <v>2</v>
      </c>
      <c r="F23" s="50" t="s">
        <v>4</v>
      </c>
      <c r="G23" s="49" t="s">
        <v>5</v>
      </c>
      <c r="H23" s="49" t="s">
        <v>6</v>
      </c>
      <c r="I23" s="49" t="s">
        <v>7</v>
      </c>
      <c r="J23" s="49" t="s">
        <v>8</v>
      </c>
    </row>
    <row r="24" spans="2:10" s="48" customFormat="1" ht="77.25" customHeight="1" x14ac:dyDescent="0.2">
      <c r="B24" s="76" t="s">
        <v>188</v>
      </c>
      <c r="C24" s="76" t="s">
        <v>186</v>
      </c>
      <c r="D24" s="70" t="s">
        <v>187</v>
      </c>
      <c r="E24" s="71">
        <v>44945</v>
      </c>
      <c r="F24" s="68">
        <v>989400</v>
      </c>
      <c r="G24" s="69">
        <f t="shared" si="0"/>
        <v>44975</v>
      </c>
      <c r="H24" s="68">
        <f t="shared" si="1"/>
        <v>989400</v>
      </c>
      <c r="I24" s="57">
        <v>0</v>
      </c>
      <c r="J24" s="77" t="s">
        <v>33</v>
      </c>
    </row>
    <row r="25" spans="2:10" s="48" customFormat="1" ht="84.75" customHeight="1" x14ac:dyDescent="0.2">
      <c r="B25" s="76" t="s">
        <v>191</v>
      </c>
      <c r="C25" s="76" t="s">
        <v>189</v>
      </c>
      <c r="D25" s="70" t="s">
        <v>190</v>
      </c>
      <c r="E25" s="71">
        <v>44958</v>
      </c>
      <c r="F25" s="68">
        <v>88942.5</v>
      </c>
      <c r="G25" s="69">
        <f t="shared" si="0"/>
        <v>44988</v>
      </c>
      <c r="H25" s="68">
        <f t="shared" si="1"/>
        <v>88942.5</v>
      </c>
      <c r="I25" s="57">
        <v>0</v>
      </c>
      <c r="J25" s="77" t="s">
        <v>33</v>
      </c>
    </row>
    <row r="26" spans="2:10" s="48" customFormat="1" ht="77.25" customHeight="1" x14ac:dyDescent="0.2">
      <c r="B26" s="76" t="s">
        <v>194</v>
      </c>
      <c r="C26" s="76" t="s">
        <v>192</v>
      </c>
      <c r="D26" s="70" t="s">
        <v>193</v>
      </c>
      <c r="E26" s="71">
        <v>44915</v>
      </c>
      <c r="F26" s="68">
        <v>94872</v>
      </c>
      <c r="G26" s="69">
        <f t="shared" si="0"/>
        <v>44945</v>
      </c>
      <c r="H26" s="68">
        <f t="shared" si="1"/>
        <v>94872</v>
      </c>
      <c r="I26" s="57">
        <v>0</v>
      </c>
      <c r="J26" s="77" t="s">
        <v>33</v>
      </c>
    </row>
    <row r="27" spans="2:10" s="48" customFormat="1" ht="98.25" customHeight="1" x14ac:dyDescent="0.2">
      <c r="B27" s="76" t="s">
        <v>197</v>
      </c>
      <c r="C27" s="76" t="s">
        <v>195</v>
      </c>
      <c r="D27" s="70" t="s">
        <v>196</v>
      </c>
      <c r="E27" s="71">
        <v>44943</v>
      </c>
      <c r="F27" s="68">
        <v>261075</v>
      </c>
      <c r="G27" s="69">
        <f t="shared" si="0"/>
        <v>44973</v>
      </c>
      <c r="H27" s="68">
        <f t="shared" si="1"/>
        <v>261075</v>
      </c>
      <c r="I27" s="57">
        <v>0</v>
      </c>
      <c r="J27" s="77" t="s">
        <v>33</v>
      </c>
    </row>
    <row r="28" spans="2:10" s="48" customFormat="1" ht="34.5" customHeight="1" x14ac:dyDescent="0.2">
      <c r="B28" s="99" t="s">
        <v>201</v>
      </c>
      <c r="C28" s="99" t="s">
        <v>198</v>
      </c>
      <c r="D28" s="70" t="s">
        <v>199</v>
      </c>
      <c r="E28" s="71">
        <v>44950</v>
      </c>
      <c r="F28" s="68">
        <v>53100</v>
      </c>
      <c r="G28" s="69">
        <f t="shared" si="0"/>
        <v>44980</v>
      </c>
      <c r="H28" s="68">
        <f t="shared" si="1"/>
        <v>53100</v>
      </c>
      <c r="I28" s="57">
        <v>0</v>
      </c>
      <c r="J28" s="77" t="s">
        <v>33</v>
      </c>
    </row>
    <row r="29" spans="2:10" s="48" customFormat="1" ht="34.5" customHeight="1" x14ac:dyDescent="0.2">
      <c r="B29" s="100"/>
      <c r="C29" s="100"/>
      <c r="D29" s="70" t="s">
        <v>200</v>
      </c>
      <c r="E29" s="71">
        <v>44950</v>
      </c>
      <c r="F29" s="68">
        <v>47200</v>
      </c>
      <c r="G29" s="69">
        <f t="shared" si="0"/>
        <v>44980</v>
      </c>
      <c r="H29" s="68">
        <f t="shared" si="1"/>
        <v>47200</v>
      </c>
      <c r="I29" s="57">
        <v>0</v>
      </c>
      <c r="J29" s="77"/>
    </row>
    <row r="30" spans="2:10" s="48" customFormat="1" ht="96.75" customHeight="1" x14ac:dyDescent="0.2">
      <c r="B30" s="76" t="s">
        <v>204</v>
      </c>
      <c r="C30" s="76" t="s">
        <v>202</v>
      </c>
      <c r="D30" s="70" t="s">
        <v>203</v>
      </c>
      <c r="E30" s="71">
        <v>44950</v>
      </c>
      <c r="F30" s="68">
        <v>104139</v>
      </c>
      <c r="G30" s="69">
        <f t="shared" si="0"/>
        <v>44980</v>
      </c>
      <c r="H30" s="68">
        <f t="shared" si="1"/>
        <v>104139</v>
      </c>
      <c r="I30" s="57">
        <v>0</v>
      </c>
      <c r="J30" s="77"/>
    </row>
    <row r="31" spans="2:10" s="48" customFormat="1" ht="84.75" customHeight="1" x14ac:dyDescent="0.2">
      <c r="B31" s="76" t="s">
        <v>207</v>
      </c>
      <c r="C31" s="76" t="s">
        <v>205</v>
      </c>
      <c r="D31" s="70" t="s">
        <v>206</v>
      </c>
      <c r="E31" s="71">
        <v>44938</v>
      </c>
      <c r="F31" s="68">
        <v>821826.05</v>
      </c>
      <c r="G31" s="69">
        <f t="shared" si="0"/>
        <v>44968</v>
      </c>
      <c r="H31" s="68">
        <f t="shared" si="1"/>
        <v>821826.05</v>
      </c>
      <c r="I31" s="57">
        <v>0</v>
      </c>
      <c r="J31" s="77"/>
    </row>
    <row r="32" spans="2:10" s="48" customFormat="1" ht="106.5" customHeight="1" x14ac:dyDescent="0.2">
      <c r="B32" s="76" t="s">
        <v>180</v>
      </c>
      <c r="C32" s="76" t="s">
        <v>208</v>
      </c>
      <c r="D32" s="70" t="s">
        <v>209</v>
      </c>
      <c r="E32" s="71">
        <v>44932</v>
      </c>
      <c r="F32" s="68">
        <v>19995.34</v>
      </c>
      <c r="G32" s="69">
        <f t="shared" si="0"/>
        <v>44962</v>
      </c>
      <c r="H32" s="68">
        <f t="shared" si="1"/>
        <v>19995.34</v>
      </c>
      <c r="I32" s="57">
        <v>0</v>
      </c>
      <c r="J32" s="77"/>
    </row>
    <row r="33" spans="2:10" s="48" customFormat="1" ht="85.5" customHeight="1" x14ac:dyDescent="0.2">
      <c r="B33" s="76" t="s">
        <v>171</v>
      </c>
      <c r="C33" s="76" t="s">
        <v>210</v>
      </c>
      <c r="D33" s="70" t="s">
        <v>211</v>
      </c>
      <c r="E33" s="71">
        <v>44957</v>
      </c>
      <c r="F33" s="68">
        <v>41018.28</v>
      </c>
      <c r="G33" s="69">
        <f t="shared" si="0"/>
        <v>44987</v>
      </c>
      <c r="H33" s="68">
        <f t="shared" si="1"/>
        <v>41018.28</v>
      </c>
      <c r="I33" s="57">
        <v>0</v>
      </c>
      <c r="J33" s="77"/>
    </row>
    <row r="34" spans="2:10" s="48" customFormat="1" ht="86.25" customHeight="1" x14ac:dyDescent="0.2">
      <c r="B34" s="76" t="s">
        <v>214</v>
      </c>
      <c r="C34" s="76" t="s">
        <v>212</v>
      </c>
      <c r="D34" s="70" t="s">
        <v>213</v>
      </c>
      <c r="E34" s="71">
        <v>44950</v>
      </c>
      <c r="F34" s="68">
        <v>243750</v>
      </c>
      <c r="G34" s="69">
        <f t="shared" si="0"/>
        <v>44980</v>
      </c>
      <c r="H34" s="68">
        <f t="shared" si="1"/>
        <v>243750</v>
      </c>
      <c r="I34" s="57">
        <v>0</v>
      </c>
      <c r="J34" s="77"/>
    </row>
    <row r="35" spans="2:10" s="48" customFormat="1" ht="58.5" customHeight="1" x14ac:dyDescent="0.2">
      <c r="B35" s="49" t="s">
        <v>0</v>
      </c>
      <c r="C35" s="49" t="s">
        <v>1</v>
      </c>
      <c r="D35" s="49" t="s">
        <v>3</v>
      </c>
      <c r="E35" s="49" t="s">
        <v>2</v>
      </c>
      <c r="F35" s="50" t="s">
        <v>4</v>
      </c>
      <c r="G35" s="49" t="s">
        <v>5</v>
      </c>
      <c r="H35" s="49" t="s">
        <v>6</v>
      </c>
      <c r="I35" s="49" t="s">
        <v>7</v>
      </c>
      <c r="J35" s="49" t="s">
        <v>8</v>
      </c>
    </row>
    <row r="36" spans="2:10" s="48" customFormat="1" ht="75.75" customHeight="1" x14ac:dyDescent="0.2">
      <c r="B36" s="76" t="s">
        <v>217</v>
      </c>
      <c r="C36" s="76" t="s">
        <v>215</v>
      </c>
      <c r="D36" s="70" t="s">
        <v>216</v>
      </c>
      <c r="E36" s="71">
        <v>44950</v>
      </c>
      <c r="F36" s="68">
        <v>806898.41</v>
      </c>
      <c r="G36" s="69">
        <f t="shared" si="0"/>
        <v>44980</v>
      </c>
      <c r="H36" s="68">
        <f t="shared" si="1"/>
        <v>806898.41</v>
      </c>
      <c r="I36" s="57">
        <v>0</v>
      </c>
      <c r="J36" s="77" t="s">
        <v>33</v>
      </c>
    </row>
    <row r="37" spans="2:10" s="48" customFormat="1" ht="123" customHeight="1" x14ac:dyDescent="0.2">
      <c r="B37" s="76" t="s">
        <v>220</v>
      </c>
      <c r="C37" s="76" t="s">
        <v>218</v>
      </c>
      <c r="D37" s="70" t="s">
        <v>219</v>
      </c>
      <c r="E37" s="71">
        <v>44940</v>
      </c>
      <c r="F37" s="68">
        <v>205400</v>
      </c>
      <c r="G37" s="69">
        <f t="shared" si="0"/>
        <v>44970</v>
      </c>
      <c r="H37" s="68">
        <f t="shared" si="1"/>
        <v>205400</v>
      </c>
      <c r="I37" s="57">
        <v>0</v>
      </c>
      <c r="J37" s="77" t="s">
        <v>33</v>
      </c>
    </row>
    <row r="38" spans="2:10" s="48" customFormat="1" ht="110.25" customHeight="1" x14ac:dyDescent="0.2">
      <c r="B38" s="76" t="s">
        <v>223</v>
      </c>
      <c r="C38" s="76" t="s">
        <v>221</v>
      </c>
      <c r="D38" s="70" t="s">
        <v>222</v>
      </c>
      <c r="E38" s="71">
        <v>44930</v>
      </c>
      <c r="F38" s="68">
        <v>259600</v>
      </c>
      <c r="G38" s="69">
        <f t="shared" si="0"/>
        <v>44960</v>
      </c>
      <c r="H38" s="68">
        <f t="shared" si="1"/>
        <v>259600</v>
      </c>
      <c r="I38" s="57">
        <v>0</v>
      </c>
      <c r="J38" s="77" t="s">
        <v>33</v>
      </c>
    </row>
    <row r="39" spans="2:10" s="48" customFormat="1" ht="15.75" customHeight="1" x14ac:dyDescent="0.2">
      <c r="B39" s="99" t="s">
        <v>233</v>
      </c>
      <c r="C39" s="99" t="s">
        <v>224</v>
      </c>
      <c r="D39" s="70" t="s">
        <v>225</v>
      </c>
      <c r="E39" s="71">
        <v>44945</v>
      </c>
      <c r="F39" s="68">
        <v>48997.84</v>
      </c>
      <c r="G39" s="69">
        <f t="shared" si="0"/>
        <v>44975</v>
      </c>
      <c r="H39" s="68">
        <f t="shared" si="1"/>
        <v>48997.84</v>
      </c>
      <c r="I39" s="57">
        <v>0</v>
      </c>
      <c r="J39" s="77" t="s">
        <v>33</v>
      </c>
    </row>
    <row r="40" spans="2:10" s="48" customFormat="1" ht="15.75" customHeight="1" x14ac:dyDescent="0.2">
      <c r="B40" s="101"/>
      <c r="C40" s="101"/>
      <c r="D40" s="70" t="s">
        <v>226</v>
      </c>
      <c r="E40" s="71">
        <v>44945</v>
      </c>
      <c r="F40" s="68">
        <v>4137.75</v>
      </c>
      <c r="G40" s="69">
        <f t="shared" si="0"/>
        <v>44975</v>
      </c>
      <c r="H40" s="68">
        <f t="shared" si="1"/>
        <v>4137.75</v>
      </c>
      <c r="I40" s="57">
        <v>0</v>
      </c>
      <c r="J40" s="77" t="s">
        <v>33</v>
      </c>
    </row>
    <row r="41" spans="2:10" s="48" customFormat="1" ht="15.75" customHeight="1" x14ac:dyDescent="0.2">
      <c r="B41" s="101"/>
      <c r="C41" s="101"/>
      <c r="D41" s="70" t="s">
        <v>227</v>
      </c>
      <c r="E41" s="71">
        <v>44945</v>
      </c>
      <c r="F41" s="68">
        <v>511468.79999999999</v>
      </c>
      <c r="G41" s="69">
        <f t="shared" si="0"/>
        <v>44975</v>
      </c>
      <c r="H41" s="68">
        <f t="shared" si="1"/>
        <v>511468.79999999999</v>
      </c>
      <c r="I41" s="57">
        <v>0</v>
      </c>
      <c r="J41" s="77" t="s">
        <v>33</v>
      </c>
    </row>
    <row r="42" spans="2:10" s="48" customFormat="1" ht="15.75" customHeight="1" x14ac:dyDescent="0.2">
      <c r="B42" s="101"/>
      <c r="C42" s="101"/>
      <c r="D42" s="70" t="s">
        <v>228</v>
      </c>
      <c r="E42" s="71">
        <v>44945</v>
      </c>
      <c r="F42" s="68">
        <v>87364.46</v>
      </c>
      <c r="G42" s="69">
        <f t="shared" si="0"/>
        <v>44975</v>
      </c>
      <c r="H42" s="68">
        <f t="shared" si="1"/>
        <v>87364.46</v>
      </c>
      <c r="I42" s="57">
        <v>0</v>
      </c>
      <c r="J42" s="77" t="s">
        <v>33</v>
      </c>
    </row>
    <row r="43" spans="2:10" s="48" customFormat="1" ht="15.75" customHeight="1" x14ac:dyDescent="0.2">
      <c r="B43" s="101"/>
      <c r="C43" s="101"/>
      <c r="D43" s="70" t="s">
        <v>229</v>
      </c>
      <c r="E43" s="71">
        <v>44945</v>
      </c>
      <c r="F43" s="68">
        <v>43943.839999999997</v>
      </c>
      <c r="G43" s="69">
        <f t="shared" si="0"/>
        <v>44975</v>
      </c>
      <c r="H43" s="68">
        <f t="shared" si="1"/>
        <v>43943.839999999997</v>
      </c>
      <c r="I43" s="57">
        <v>0</v>
      </c>
      <c r="J43" s="77" t="s">
        <v>33</v>
      </c>
    </row>
    <row r="44" spans="2:10" s="48" customFormat="1" ht="15.75" customHeight="1" x14ac:dyDescent="0.2">
      <c r="B44" s="101"/>
      <c r="C44" s="101"/>
      <c r="D44" s="70" t="s">
        <v>230</v>
      </c>
      <c r="E44" s="71">
        <v>44945</v>
      </c>
      <c r="F44" s="68">
        <v>49433.53</v>
      </c>
      <c r="G44" s="69">
        <f t="shared" si="0"/>
        <v>44975</v>
      </c>
      <c r="H44" s="68">
        <f t="shared" si="1"/>
        <v>49433.53</v>
      </c>
      <c r="I44" s="57">
        <v>0</v>
      </c>
      <c r="J44" s="77" t="s">
        <v>33</v>
      </c>
    </row>
    <row r="45" spans="2:10" s="48" customFormat="1" ht="15.75" customHeight="1" x14ac:dyDescent="0.2">
      <c r="B45" s="101"/>
      <c r="C45" s="101"/>
      <c r="D45" s="70" t="s">
        <v>231</v>
      </c>
      <c r="E45" s="71">
        <v>44945</v>
      </c>
      <c r="F45" s="68">
        <v>210.68</v>
      </c>
      <c r="G45" s="69">
        <f t="shared" si="0"/>
        <v>44975</v>
      </c>
      <c r="H45" s="68">
        <f t="shared" si="1"/>
        <v>210.68</v>
      </c>
      <c r="I45" s="57">
        <v>0</v>
      </c>
      <c r="J45" s="77" t="s">
        <v>33</v>
      </c>
    </row>
    <row r="46" spans="2:10" s="48" customFormat="1" ht="15.75" customHeight="1" x14ac:dyDescent="0.2">
      <c r="B46" s="100"/>
      <c r="C46" s="100"/>
      <c r="D46" s="70" t="s">
        <v>232</v>
      </c>
      <c r="E46" s="71">
        <v>44945</v>
      </c>
      <c r="F46" s="68">
        <v>164083.62</v>
      </c>
      <c r="G46" s="69">
        <f t="shared" si="0"/>
        <v>44975</v>
      </c>
      <c r="H46" s="68">
        <f t="shared" si="1"/>
        <v>164083.62</v>
      </c>
      <c r="I46" s="57">
        <v>0</v>
      </c>
      <c r="J46" s="77" t="s">
        <v>33</v>
      </c>
    </row>
    <row r="47" spans="2:10" s="48" customFormat="1" ht="57" customHeight="1" x14ac:dyDescent="0.2">
      <c r="B47" s="99" t="s">
        <v>166</v>
      </c>
      <c r="C47" s="99" t="s">
        <v>234</v>
      </c>
      <c r="D47" s="70" t="s">
        <v>235</v>
      </c>
      <c r="E47" s="71">
        <v>44962</v>
      </c>
      <c r="F47" s="68">
        <v>28462.01</v>
      </c>
      <c r="G47" s="69">
        <f t="shared" si="0"/>
        <v>44992</v>
      </c>
      <c r="H47" s="68">
        <f t="shared" si="1"/>
        <v>28462.01</v>
      </c>
      <c r="I47" s="57">
        <v>0</v>
      </c>
      <c r="J47" s="77" t="s">
        <v>33</v>
      </c>
    </row>
    <row r="48" spans="2:10" s="48" customFormat="1" ht="57" customHeight="1" x14ac:dyDescent="0.2">
      <c r="B48" s="100"/>
      <c r="C48" s="100"/>
      <c r="D48" s="70" t="s">
        <v>236</v>
      </c>
      <c r="E48" s="71">
        <v>44962</v>
      </c>
      <c r="F48" s="68">
        <v>270.73</v>
      </c>
      <c r="G48" s="69">
        <f t="shared" si="0"/>
        <v>44992</v>
      </c>
      <c r="H48" s="68">
        <f t="shared" si="1"/>
        <v>270.73</v>
      </c>
      <c r="I48" s="57">
        <v>0</v>
      </c>
      <c r="J48" s="77" t="s">
        <v>33</v>
      </c>
    </row>
    <row r="49" spans="2:10" s="48" customFormat="1" ht="92.25" customHeight="1" x14ac:dyDescent="0.2">
      <c r="B49" s="76" t="s">
        <v>183</v>
      </c>
      <c r="C49" s="76" t="s">
        <v>237</v>
      </c>
      <c r="D49" s="70" t="s">
        <v>238</v>
      </c>
      <c r="E49" s="71">
        <v>44959</v>
      </c>
      <c r="F49" s="68">
        <v>195000</v>
      </c>
      <c r="G49" s="69">
        <f t="shared" si="0"/>
        <v>44989</v>
      </c>
      <c r="H49" s="68">
        <f t="shared" si="1"/>
        <v>195000</v>
      </c>
      <c r="I49" s="57">
        <v>0</v>
      </c>
      <c r="J49" s="77" t="s">
        <v>33</v>
      </c>
    </row>
    <row r="50" spans="2:10" s="48" customFormat="1" ht="58.5" customHeight="1" x14ac:dyDescent="0.2">
      <c r="B50" s="76" t="s">
        <v>241</v>
      </c>
      <c r="C50" s="76" t="s">
        <v>239</v>
      </c>
      <c r="D50" s="70" t="s">
        <v>240</v>
      </c>
      <c r="E50" s="71">
        <v>44942</v>
      </c>
      <c r="F50" s="68">
        <v>296000</v>
      </c>
      <c r="G50" s="69">
        <f t="shared" si="0"/>
        <v>44972</v>
      </c>
      <c r="H50" s="68">
        <f t="shared" si="1"/>
        <v>296000</v>
      </c>
      <c r="I50" s="57">
        <v>0</v>
      </c>
      <c r="J50" s="77" t="s">
        <v>33</v>
      </c>
    </row>
    <row r="51" spans="2:10" s="48" customFormat="1" ht="66.75" customHeight="1" x14ac:dyDescent="0.2">
      <c r="B51" s="76" t="s">
        <v>244</v>
      </c>
      <c r="C51" s="76" t="s">
        <v>242</v>
      </c>
      <c r="D51" s="70" t="s">
        <v>243</v>
      </c>
      <c r="E51" s="71">
        <v>44939</v>
      </c>
      <c r="F51" s="68">
        <v>154876.85</v>
      </c>
      <c r="G51" s="69">
        <f t="shared" si="0"/>
        <v>44969</v>
      </c>
      <c r="H51" s="68">
        <f t="shared" si="1"/>
        <v>154876.85</v>
      </c>
      <c r="I51" s="57">
        <v>0</v>
      </c>
      <c r="J51" s="77" t="s">
        <v>33</v>
      </c>
    </row>
    <row r="52" spans="2:10" s="48" customFormat="1" ht="126" customHeight="1" x14ac:dyDescent="0.2">
      <c r="B52" s="76" t="s">
        <v>191</v>
      </c>
      <c r="C52" s="76" t="s">
        <v>245</v>
      </c>
      <c r="D52" s="70" t="s">
        <v>246</v>
      </c>
      <c r="E52" s="71">
        <v>44938</v>
      </c>
      <c r="F52" s="68">
        <v>425106.8</v>
      </c>
      <c r="G52" s="69">
        <f t="shared" si="0"/>
        <v>44968</v>
      </c>
      <c r="H52" s="68">
        <f t="shared" si="1"/>
        <v>425106.8</v>
      </c>
      <c r="I52" s="57">
        <v>0</v>
      </c>
      <c r="J52" s="77" t="s">
        <v>33</v>
      </c>
    </row>
    <row r="53" spans="2:10" s="48" customFormat="1" ht="51" x14ac:dyDescent="0.2">
      <c r="B53" s="49" t="s">
        <v>0</v>
      </c>
      <c r="C53" s="49" t="s">
        <v>1</v>
      </c>
      <c r="D53" s="49" t="s">
        <v>3</v>
      </c>
      <c r="E53" s="49" t="s">
        <v>2</v>
      </c>
      <c r="F53" s="50" t="s">
        <v>4</v>
      </c>
      <c r="G53" s="49" t="s">
        <v>5</v>
      </c>
      <c r="H53" s="49" t="s">
        <v>6</v>
      </c>
      <c r="I53" s="49" t="s">
        <v>7</v>
      </c>
      <c r="J53" s="49" t="s">
        <v>8</v>
      </c>
    </row>
    <row r="54" spans="2:10" s="48" customFormat="1" ht="60" customHeight="1" x14ac:dyDescent="0.2">
      <c r="B54" s="76" t="s">
        <v>249</v>
      </c>
      <c r="C54" s="76" t="s">
        <v>247</v>
      </c>
      <c r="D54" s="70" t="s">
        <v>248</v>
      </c>
      <c r="E54" s="71">
        <v>44943</v>
      </c>
      <c r="F54" s="68">
        <v>74340</v>
      </c>
      <c r="G54" s="69">
        <f t="shared" si="0"/>
        <v>44973</v>
      </c>
      <c r="H54" s="68">
        <f t="shared" si="1"/>
        <v>74340</v>
      </c>
      <c r="I54" s="57">
        <v>0</v>
      </c>
      <c r="J54" s="77" t="s">
        <v>33</v>
      </c>
    </row>
    <row r="55" spans="2:10" s="48" customFormat="1" ht="96" customHeight="1" x14ac:dyDescent="0.2">
      <c r="B55" s="76" t="s">
        <v>252</v>
      </c>
      <c r="C55" s="76" t="s">
        <v>250</v>
      </c>
      <c r="D55" s="70" t="s">
        <v>251</v>
      </c>
      <c r="E55" s="71">
        <v>44932</v>
      </c>
      <c r="F55" s="68">
        <v>99600.17</v>
      </c>
      <c r="G55" s="69">
        <f t="shared" si="0"/>
        <v>44962</v>
      </c>
      <c r="H55" s="68">
        <f t="shared" si="1"/>
        <v>99600.17</v>
      </c>
      <c r="I55" s="57">
        <v>0</v>
      </c>
      <c r="J55" s="77" t="s">
        <v>33</v>
      </c>
    </row>
    <row r="56" spans="2:10" s="48" customFormat="1" ht="48.75" customHeight="1" x14ac:dyDescent="0.2">
      <c r="B56" s="99" t="s">
        <v>171</v>
      </c>
      <c r="C56" s="99" t="s">
        <v>253</v>
      </c>
      <c r="D56" s="70" t="s">
        <v>254</v>
      </c>
      <c r="E56" s="71">
        <v>44957</v>
      </c>
      <c r="F56" s="68">
        <v>2959.22</v>
      </c>
      <c r="G56" s="69">
        <f t="shared" si="0"/>
        <v>44987</v>
      </c>
      <c r="H56" s="68">
        <f t="shared" si="1"/>
        <v>2959.22</v>
      </c>
      <c r="I56" s="57">
        <v>0</v>
      </c>
      <c r="J56" s="77" t="s">
        <v>33</v>
      </c>
    </row>
    <row r="57" spans="2:10" s="48" customFormat="1" ht="48.75" customHeight="1" x14ac:dyDescent="0.2">
      <c r="B57" s="100"/>
      <c r="C57" s="100"/>
      <c r="D57" s="70" t="s">
        <v>255</v>
      </c>
      <c r="E57" s="71">
        <v>44957</v>
      </c>
      <c r="F57" s="68">
        <v>4739.99</v>
      </c>
      <c r="G57" s="69">
        <f t="shared" si="0"/>
        <v>44987</v>
      </c>
      <c r="H57" s="68">
        <f t="shared" si="1"/>
        <v>4739.99</v>
      </c>
      <c r="I57" s="57">
        <v>0</v>
      </c>
      <c r="J57" s="77" t="s">
        <v>33</v>
      </c>
    </row>
    <row r="58" spans="2:10" s="48" customFormat="1" ht="98.25" customHeight="1" x14ac:dyDescent="0.2">
      <c r="B58" s="76" t="s">
        <v>258</v>
      </c>
      <c r="C58" s="76" t="s">
        <v>256</v>
      </c>
      <c r="D58" s="70" t="s">
        <v>257</v>
      </c>
      <c r="E58" s="71">
        <v>44938</v>
      </c>
      <c r="F58" s="68">
        <v>84370.2</v>
      </c>
      <c r="G58" s="69">
        <f t="shared" si="0"/>
        <v>44968</v>
      </c>
      <c r="H58" s="68">
        <f t="shared" si="1"/>
        <v>84370.2</v>
      </c>
      <c r="I58" s="57">
        <v>0</v>
      </c>
      <c r="J58" s="77" t="s">
        <v>33</v>
      </c>
    </row>
    <row r="59" spans="2:10" s="48" customFormat="1" ht="130.5" customHeight="1" x14ac:dyDescent="0.2">
      <c r="B59" s="76" t="s">
        <v>261</v>
      </c>
      <c r="C59" s="76" t="s">
        <v>259</v>
      </c>
      <c r="D59" s="70" t="s">
        <v>260</v>
      </c>
      <c r="E59" s="71">
        <v>44937</v>
      </c>
      <c r="F59" s="68">
        <v>376849.78</v>
      </c>
      <c r="G59" s="69">
        <f t="shared" si="0"/>
        <v>44967</v>
      </c>
      <c r="H59" s="68">
        <f t="shared" si="1"/>
        <v>376849.78</v>
      </c>
      <c r="I59" s="57">
        <v>0</v>
      </c>
      <c r="J59" s="77" t="s">
        <v>33</v>
      </c>
    </row>
    <row r="60" spans="2:10" s="48" customFormat="1" ht="120.75" customHeight="1" x14ac:dyDescent="0.2">
      <c r="B60" s="76" t="s">
        <v>180</v>
      </c>
      <c r="C60" s="76" t="s">
        <v>262</v>
      </c>
      <c r="D60" s="70" t="s">
        <v>263</v>
      </c>
      <c r="E60" s="71">
        <v>44958</v>
      </c>
      <c r="F60" s="68">
        <v>24774.639999999999</v>
      </c>
      <c r="G60" s="69">
        <f t="shared" si="0"/>
        <v>44988</v>
      </c>
      <c r="H60" s="68">
        <f t="shared" si="1"/>
        <v>24774.639999999999</v>
      </c>
      <c r="I60" s="57">
        <v>0</v>
      </c>
      <c r="J60" s="77" t="s">
        <v>33</v>
      </c>
    </row>
    <row r="61" spans="2:10" s="48" customFormat="1" ht="100.5" customHeight="1" x14ac:dyDescent="0.2">
      <c r="B61" s="76" t="s">
        <v>266</v>
      </c>
      <c r="C61" s="76" t="s">
        <v>264</v>
      </c>
      <c r="D61" s="70" t="s">
        <v>265</v>
      </c>
      <c r="E61" s="71">
        <v>44958</v>
      </c>
      <c r="F61" s="68">
        <v>100510.21</v>
      </c>
      <c r="G61" s="69">
        <f t="shared" si="0"/>
        <v>44988</v>
      </c>
      <c r="H61" s="68">
        <f t="shared" si="1"/>
        <v>100510.21</v>
      </c>
      <c r="I61" s="57">
        <v>0</v>
      </c>
      <c r="J61" s="77" t="s">
        <v>33</v>
      </c>
    </row>
    <row r="62" spans="2:10" s="48" customFormat="1" ht="88.5" customHeight="1" x14ac:dyDescent="0.2">
      <c r="B62" s="76" t="s">
        <v>266</v>
      </c>
      <c r="C62" s="76" t="s">
        <v>267</v>
      </c>
      <c r="D62" s="70" t="s">
        <v>268</v>
      </c>
      <c r="E62" s="71">
        <v>44958</v>
      </c>
      <c r="F62" s="68">
        <v>123268.02</v>
      </c>
      <c r="G62" s="69">
        <f t="shared" si="0"/>
        <v>44988</v>
      </c>
      <c r="H62" s="68">
        <f t="shared" si="1"/>
        <v>123268.02</v>
      </c>
      <c r="I62" s="57">
        <v>0</v>
      </c>
      <c r="J62" s="77" t="s">
        <v>33</v>
      </c>
    </row>
    <row r="63" spans="2:10" s="48" customFormat="1" ht="87" customHeight="1" x14ac:dyDescent="0.2">
      <c r="B63" s="76" t="s">
        <v>180</v>
      </c>
      <c r="C63" s="76" t="s">
        <v>269</v>
      </c>
      <c r="D63" s="70" t="s">
        <v>270</v>
      </c>
      <c r="E63" s="71">
        <v>44960</v>
      </c>
      <c r="F63" s="68">
        <v>27867.22</v>
      </c>
      <c r="G63" s="69">
        <f t="shared" si="0"/>
        <v>44990</v>
      </c>
      <c r="H63" s="68">
        <f t="shared" si="1"/>
        <v>27867.22</v>
      </c>
      <c r="I63" s="57">
        <v>0</v>
      </c>
      <c r="J63" s="77" t="s">
        <v>33</v>
      </c>
    </row>
    <row r="64" spans="2:10" s="48" customFormat="1" ht="48" customHeight="1" x14ac:dyDescent="0.2">
      <c r="B64" s="49" t="s">
        <v>0</v>
      </c>
      <c r="C64" s="49" t="s">
        <v>1</v>
      </c>
      <c r="D64" s="49" t="s">
        <v>3</v>
      </c>
      <c r="E64" s="49" t="s">
        <v>2</v>
      </c>
      <c r="F64" s="50" t="s">
        <v>4</v>
      </c>
      <c r="G64" s="49" t="s">
        <v>5</v>
      </c>
      <c r="H64" s="49" t="s">
        <v>6</v>
      </c>
      <c r="I64" s="49" t="s">
        <v>7</v>
      </c>
      <c r="J64" s="49" t="s">
        <v>8</v>
      </c>
    </row>
    <row r="65" spans="2:10" s="48" customFormat="1" ht="93.75" customHeight="1" x14ac:dyDescent="0.2">
      <c r="B65" s="76" t="s">
        <v>273</v>
      </c>
      <c r="C65" s="76" t="s">
        <v>271</v>
      </c>
      <c r="D65" s="70" t="s">
        <v>272</v>
      </c>
      <c r="E65" s="71">
        <v>44949</v>
      </c>
      <c r="F65" s="68">
        <v>115050</v>
      </c>
      <c r="G65" s="69">
        <f t="shared" si="0"/>
        <v>44979</v>
      </c>
      <c r="H65" s="68">
        <f t="shared" si="1"/>
        <v>115050</v>
      </c>
      <c r="I65" s="57">
        <v>0</v>
      </c>
      <c r="J65" s="77" t="s">
        <v>33</v>
      </c>
    </row>
    <row r="66" spans="2:10" s="48" customFormat="1" ht="114.75" customHeight="1" x14ac:dyDescent="0.2">
      <c r="B66" s="76" t="s">
        <v>276</v>
      </c>
      <c r="C66" s="76" t="s">
        <v>274</v>
      </c>
      <c r="D66" s="70" t="s">
        <v>275</v>
      </c>
      <c r="E66" s="71">
        <v>44954</v>
      </c>
      <c r="F66" s="68">
        <v>1687552.46</v>
      </c>
      <c r="G66" s="69">
        <f t="shared" si="0"/>
        <v>44984</v>
      </c>
      <c r="H66" s="68">
        <f t="shared" si="1"/>
        <v>1687552.46</v>
      </c>
      <c r="I66" s="57">
        <v>0</v>
      </c>
      <c r="J66" s="77" t="s">
        <v>33</v>
      </c>
    </row>
    <row r="67" spans="2:10" s="48" customFormat="1" ht="90" customHeight="1" x14ac:dyDescent="0.2">
      <c r="B67" s="76" t="s">
        <v>214</v>
      </c>
      <c r="C67" s="76" t="s">
        <v>277</v>
      </c>
      <c r="D67" s="70" t="s">
        <v>278</v>
      </c>
      <c r="E67" s="71">
        <v>44959</v>
      </c>
      <c r="F67" s="68">
        <v>243750</v>
      </c>
      <c r="G67" s="69">
        <f t="shared" si="0"/>
        <v>44989</v>
      </c>
      <c r="H67" s="68">
        <f t="shared" si="1"/>
        <v>243750</v>
      </c>
      <c r="I67" s="57">
        <v>0</v>
      </c>
      <c r="J67" s="77" t="s">
        <v>33</v>
      </c>
    </row>
    <row r="68" spans="2:10" s="48" customFormat="1" ht="90.75" customHeight="1" x14ac:dyDescent="0.2">
      <c r="B68" s="76" t="s">
        <v>276</v>
      </c>
      <c r="C68" s="76" t="s">
        <v>279</v>
      </c>
      <c r="D68" s="70" t="s">
        <v>280</v>
      </c>
      <c r="E68" s="71">
        <v>44954</v>
      </c>
      <c r="F68" s="68">
        <v>1130977.6200000001</v>
      </c>
      <c r="G68" s="69">
        <f t="shared" si="0"/>
        <v>44984</v>
      </c>
      <c r="H68" s="68">
        <f t="shared" si="1"/>
        <v>1130977.6200000001</v>
      </c>
      <c r="I68" s="57">
        <v>0</v>
      </c>
      <c r="J68" s="77" t="s">
        <v>33</v>
      </c>
    </row>
    <row r="69" spans="2:10" s="48" customFormat="1" ht="87" customHeight="1" x14ac:dyDescent="0.2">
      <c r="B69" s="76" t="s">
        <v>276</v>
      </c>
      <c r="C69" s="76" t="s">
        <v>281</v>
      </c>
      <c r="D69" s="70" t="s">
        <v>282</v>
      </c>
      <c r="E69" s="71">
        <v>44954</v>
      </c>
      <c r="F69" s="68">
        <v>128706.2</v>
      </c>
      <c r="G69" s="69">
        <f t="shared" si="0"/>
        <v>44984</v>
      </c>
      <c r="H69" s="68">
        <f t="shared" si="1"/>
        <v>128706.2</v>
      </c>
      <c r="I69" s="57">
        <v>0</v>
      </c>
      <c r="J69" s="77" t="s">
        <v>33</v>
      </c>
    </row>
    <row r="70" spans="2:10" s="48" customFormat="1" ht="126" customHeight="1" x14ac:dyDescent="0.2">
      <c r="B70" s="76" t="s">
        <v>285</v>
      </c>
      <c r="C70" s="76" t="s">
        <v>283</v>
      </c>
      <c r="D70" s="70" t="s">
        <v>284</v>
      </c>
      <c r="E70" s="71">
        <v>44965</v>
      </c>
      <c r="F70" s="68">
        <v>65000</v>
      </c>
      <c r="G70" s="69">
        <f t="shared" si="0"/>
        <v>44995</v>
      </c>
      <c r="H70" s="68">
        <f t="shared" si="1"/>
        <v>65000</v>
      </c>
      <c r="I70" s="57">
        <v>0</v>
      </c>
      <c r="J70" s="77" t="s">
        <v>33</v>
      </c>
    </row>
    <row r="71" spans="2:10" s="48" customFormat="1" ht="123.75" customHeight="1" x14ac:dyDescent="0.2">
      <c r="B71" s="76" t="s">
        <v>285</v>
      </c>
      <c r="C71" s="76" t="s">
        <v>286</v>
      </c>
      <c r="D71" s="70" t="s">
        <v>287</v>
      </c>
      <c r="E71" s="71">
        <v>44965</v>
      </c>
      <c r="F71" s="68">
        <v>70000</v>
      </c>
      <c r="G71" s="69">
        <f t="shared" si="0"/>
        <v>44995</v>
      </c>
      <c r="H71" s="68">
        <f t="shared" si="1"/>
        <v>70000</v>
      </c>
      <c r="I71" s="57">
        <v>0</v>
      </c>
      <c r="J71" s="77" t="s">
        <v>33</v>
      </c>
    </row>
    <row r="72" spans="2:10" s="48" customFormat="1" ht="141.75" customHeight="1" x14ac:dyDescent="0.2">
      <c r="B72" s="76" t="s">
        <v>290</v>
      </c>
      <c r="C72" s="76" t="s">
        <v>288</v>
      </c>
      <c r="D72" s="70" t="s">
        <v>289</v>
      </c>
      <c r="E72" s="71">
        <v>44965</v>
      </c>
      <c r="F72" s="68">
        <v>164964</v>
      </c>
      <c r="G72" s="69">
        <f t="shared" si="0"/>
        <v>44995</v>
      </c>
      <c r="H72" s="68">
        <f t="shared" si="1"/>
        <v>164964</v>
      </c>
      <c r="I72" s="57">
        <v>0</v>
      </c>
      <c r="J72" s="77" t="s">
        <v>33</v>
      </c>
    </row>
    <row r="73" spans="2:10" s="48" customFormat="1" ht="51" x14ac:dyDescent="0.2">
      <c r="B73" s="49" t="s">
        <v>0</v>
      </c>
      <c r="C73" s="49" t="s">
        <v>1</v>
      </c>
      <c r="D73" s="49" t="s">
        <v>3</v>
      </c>
      <c r="E73" s="49" t="s">
        <v>2</v>
      </c>
      <c r="F73" s="50" t="s">
        <v>4</v>
      </c>
      <c r="G73" s="49" t="s">
        <v>5</v>
      </c>
      <c r="H73" s="49" t="s">
        <v>6</v>
      </c>
      <c r="I73" s="49" t="s">
        <v>7</v>
      </c>
      <c r="J73" s="49" t="s">
        <v>8</v>
      </c>
    </row>
    <row r="74" spans="2:10" s="48" customFormat="1" ht="96" customHeight="1" x14ac:dyDescent="0.2">
      <c r="B74" s="76" t="s">
        <v>293</v>
      </c>
      <c r="C74" s="76" t="s">
        <v>291</v>
      </c>
      <c r="D74" s="70" t="s">
        <v>292</v>
      </c>
      <c r="E74" s="71">
        <v>44964</v>
      </c>
      <c r="F74" s="68">
        <v>588230</v>
      </c>
      <c r="G74" s="69">
        <f t="shared" si="0"/>
        <v>44994</v>
      </c>
      <c r="H74" s="68">
        <f t="shared" si="1"/>
        <v>588230</v>
      </c>
      <c r="I74" s="57">
        <v>0</v>
      </c>
      <c r="J74" s="77" t="s">
        <v>33</v>
      </c>
    </row>
    <row r="75" spans="2:10" s="48" customFormat="1" ht="42.75" customHeight="1" x14ac:dyDescent="0.2">
      <c r="B75" s="99" t="s">
        <v>297</v>
      </c>
      <c r="C75" s="99" t="s">
        <v>294</v>
      </c>
      <c r="D75" s="70" t="s">
        <v>295</v>
      </c>
      <c r="E75" s="71">
        <v>44939</v>
      </c>
      <c r="F75" s="68">
        <v>400000</v>
      </c>
      <c r="G75" s="69">
        <f t="shared" si="0"/>
        <v>44969</v>
      </c>
      <c r="H75" s="68">
        <f t="shared" si="1"/>
        <v>400000</v>
      </c>
      <c r="I75" s="57">
        <v>0</v>
      </c>
      <c r="J75" s="77" t="s">
        <v>33</v>
      </c>
    </row>
    <row r="76" spans="2:10" s="48" customFormat="1" ht="42.75" customHeight="1" x14ac:dyDescent="0.2">
      <c r="B76" s="100"/>
      <c r="C76" s="100"/>
      <c r="D76" s="70" t="s">
        <v>296</v>
      </c>
      <c r="E76" s="71">
        <v>44939</v>
      </c>
      <c r="F76" s="68">
        <v>600000</v>
      </c>
      <c r="G76" s="69">
        <f t="shared" si="0"/>
        <v>44969</v>
      </c>
      <c r="H76" s="68">
        <f t="shared" si="1"/>
        <v>600000</v>
      </c>
      <c r="I76" s="57">
        <v>0</v>
      </c>
      <c r="J76" s="77" t="s">
        <v>33</v>
      </c>
    </row>
    <row r="77" spans="2:10" s="48" customFormat="1" ht="102.75" customHeight="1" x14ac:dyDescent="0.2">
      <c r="B77" s="76" t="s">
        <v>299</v>
      </c>
      <c r="C77" s="76" t="s">
        <v>298</v>
      </c>
      <c r="D77" s="70" t="s">
        <v>222</v>
      </c>
      <c r="E77" s="71">
        <v>44967</v>
      </c>
      <c r="F77" s="68">
        <v>2019717.15</v>
      </c>
      <c r="G77" s="69">
        <f t="shared" si="0"/>
        <v>44997</v>
      </c>
      <c r="H77" s="68">
        <f t="shared" si="1"/>
        <v>2019717.15</v>
      </c>
      <c r="I77" s="57">
        <v>0</v>
      </c>
      <c r="J77" s="77" t="s">
        <v>33</v>
      </c>
    </row>
    <row r="78" spans="2:10" s="48" customFormat="1" ht="79.5" customHeight="1" x14ac:dyDescent="0.2">
      <c r="B78" s="76" t="s">
        <v>276</v>
      </c>
      <c r="C78" s="76" t="s">
        <v>300</v>
      </c>
      <c r="D78" s="70" t="s">
        <v>301</v>
      </c>
      <c r="E78" s="71">
        <v>44954</v>
      </c>
      <c r="F78" s="68">
        <v>1579774.22</v>
      </c>
      <c r="G78" s="69">
        <f t="shared" si="0"/>
        <v>44984</v>
      </c>
      <c r="H78" s="68">
        <f t="shared" si="1"/>
        <v>1579774.22</v>
      </c>
      <c r="I78" s="57">
        <v>0</v>
      </c>
      <c r="J78" s="77" t="s">
        <v>33</v>
      </c>
    </row>
    <row r="79" spans="2:10" s="48" customFormat="1" ht="90.75" customHeight="1" x14ac:dyDescent="0.2">
      <c r="B79" s="76" t="s">
        <v>304</v>
      </c>
      <c r="C79" s="76" t="s">
        <v>302</v>
      </c>
      <c r="D79" s="102" t="s">
        <v>303</v>
      </c>
      <c r="E79" s="71">
        <v>44972</v>
      </c>
      <c r="F79" s="68">
        <v>78000.149999999994</v>
      </c>
      <c r="G79" s="69">
        <f t="shared" si="0"/>
        <v>45002</v>
      </c>
      <c r="H79" s="68">
        <f t="shared" si="1"/>
        <v>78000.149999999994</v>
      </c>
      <c r="I79" s="57">
        <v>0</v>
      </c>
      <c r="J79" s="77" t="s">
        <v>33</v>
      </c>
    </row>
    <row r="80" spans="2:10" s="48" customFormat="1" ht="127.5" customHeight="1" x14ac:dyDescent="0.2">
      <c r="B80" s="76" t="s">
        <v>220</v>
      </c>
      <c r="C80" s="76" t="s">
        <v>305</v>
      </c>
      <c r="D80" s="70" t="s">
        <v>306</v>
      </c>
      <c r="E80" s="71">
        <v>44971</v>
      </c>
      <c r="F80" s="68">
        <v>205400</v>
      </c>
      <c r="G80" s="69">
        <f t="shared" si="0"/>
        <v>45001</v>
      </c>
      <c r="H80" s="68">
        <f t="shared" si="1"/>
        <v>205400</v>
      </c>
      <c r="I80" s="57">
        <v>0</v>
      </c>
      <c r="J80" s="77" t="s">
        <v>33</v>
      </c>
    </row>
    <row r="81" spans="2:10" s="48" customFormat="1" ht="59.25" customHeight="1" x14ac:dyDescent="0.2">
      <c r="B81" s="99" t="s">
        <v>310</v>
      </c>
      <c r="C81" s="99" t="s">
        <v>307</v>
      </c>
      <c r="D81" s="70" t="s">
        <v>308</v>
      </c>
      <c r="E81" s="71">
        <v>44982</v>
      </c>
      <c r="F81" s="68">
        <v>150541.57999999999</v>
      </c>
      <c r="G81" s="69">
        <f t="shared" si="0"/>
        <v>45012</v>
      </c>
      <c r="H81" s="68">
        <f t="shared" si="1"/>
        <v>150541.57999999999</v>
      </c>
      <c r="I81" s="57">
        <v>0</v>
      </c>
      <c r="J81" s="77" t="s">
        <v>33</v>
      </c>
    </row>
    <row r="82" spans="2:10" s="48" customFormat="1" ht="59.25" customHeight="1" x14ac:dyDescent="0.2">
      <c r="B82" s="100"/>
      <c r="C82" s="100"/>
      <c r="D82" s="70" t="s">
        <v>309</v>
      </c>
      <c r="E82" s="71">
        <v>44982</v>
      </c>
      <c r="F82" s="68">
        <v>2482.3000000000002</v>
      </c>
      <c r="G82" s="69">
        <f t="shared" si="0"/>
        <v>45012</v>
      </c>
      <c r="H82" s="68">
        <f t="shared" si="1"/>
        <v>2482.3000000000002</v>
      </c>
      <c r="I82" s="57">
        <v>0</v>
      </c>
      <c r="J82" s="77" t="s">
        <v>33</v>
      </c>
    </row>
    <row r="83" spans="2:10" s="48" customFormat="1" ht="75" customHeight="1" x14ac:dyDescent="0.2">
      <c r="B83" s="76" t="s">
        <v>312</v>
      </c>
      <c r="C83" s="76" t="s">
        <v>311</v>
      </c>
      <c r="D83" s="70" t="s">
        <v>222</v>
      </c>
      <c r="E83" s="71">
        <v>44965</v>
      </c>
      <c r="F83" s="68">
        <v>164279.6</v>
      </c>
      <c r="G83" s="69">
        <f t="shared" si="0"/>
        <v>44995</v>
      </c>
      <c r="H83" s="68">
        <f t="shared" si="1"/>
        <v>164279.6</v>
      </c>
      <c r="I83" s="57">
        <v>0</v>
      </c>
      <c r="J83" s="77" t="s">
        <v>33</v>
      </c>
    </row>
    <row r="84" spans="2:10" s="48" customFormat="1" ht="77.25" customHeight="1" x14ac:dyDescent="0.2">
      <c r="B84" s="76" t="s">
        <v>315</v>
      </c>
      <c r="C84" s="76" t="s">
        <v>313</v>
      </c>
      <c r="D84" s="70" t="s">
        <v>314</v>
      </c>
      <c r="E84" s="71">
        <v>44896</v>
      </c>
      <c r="F84" s="68">
        <v>450</v>
      </c>
      <c r="G84" s="69">
        <f t="shared" si="0"/>
        <v>44926</v>
      </c>
      <c r="H84" s="68">
        <f t="shared" si="1"/>
        <v>450</v>
      </c>
      <c r="I84" s="57">
        <v>0</v>
      </c>
      <c r="J84" s="77" t="s">
        <v>33</v>
      </c>
    </row>
    <row r="85" spans="2:10" s="48" customFormat="1" ht="62.25" customHeight="1" x14ac:dyDescent="0.2">
      <c r="B85" s="49" t="s">
        <v>0</v>
      </c>
      <c r="C85" s="49" t="s">
        <v>1</v>
      </c>
      <c r="D85" s="49" t="s">
        <v>3</v>
      </c>
      <c r="E85" s="49" t="s">
        <v>2</v>
      </c>
      <c r="F85" s="50" t="s">
        <v>4</v>
      </c>
      <c r="G85" s="49" t="s">
        <v>5</v>
      </c>
      <c r="H85" s="49" t="s">
        <v>6</v>
      </c>
      <c r="I85" s="49" t="s">
        <v>7</v>
      </c>
      <c r="J85" s="49" t="s">
        <v>8</v>
      </c>
    </row>
    <row r="86" spans="2:10" s="48" customFormat="1" ht="100.5" customHeight="1" x14ac:dyDescent="0.2">
      <c r="B86" s="76" t="s">
        <v>318</v>
      </c>
      <c r="C86" s="76" t="s">
        <v>316</v>
      </c>
      <c r="D86" s="70" t="s">
        <v>317</v>
      </c>
      <c r="E86" s="71">
        <v>44960</v>
      </c>
      <c r="F86" s="68">
        <v>70800</v>
      </c>
      <c r="G86" s="69">
        <f t="shared" si="0"/>
        <v>44990</v>
      </c>
      <c r="H86" s="68">
        <f t="shared" si="1"/>
        <v>70800</v>
      </c>
      <c r="I86" s="57">
        <v>0</v>
      </c>
      <c r="J86" s="77" t="s">
        <v>33</v>
      </c>
    </row>
    <row r="87" spans="2:10" s="48" customFormat="1" ht="31.5" customHeight="1" x14ac:dyDescent="0.2">
      <c r="B87" s="99" t="s">
        <v>323</v>
      </c>
      <c r="C87" s="99" t="s">
        <v>319</v>
      </c>
      <c r="D87" s="70" t="s">
        <v>320</v>
      </c>
      <c r="E87" s="71">
        <v>44896</v>
      </c>
      <c r="F87" s="68">
        <v>602</v>
      </c>
      <c r="G87" s="69">
        <f t="shared" si="0"/>
        <v>44926</v>
      </c>
      <c r="H87" s="68">
        <f t="shared" si="1"/>
        <v>602</v>
      </c>
      <c r="I87" s="57">
        <v>0</v>
      </c>
      <c r="J87" s="77" t="s">
        <v>33</v>
      </c>
    </row>
    <row r="88" spans="2:10" s="48" customFormat="1" ht="31.5" customHeight="1" x14ac:dyDescent="0.2">
      <c r="B88" s="101"/>
      <c r="C88" s="101"/>
      <c r="D88" s="70" t="s">
        <v>321</v>
      </c>
      <c r="E88" s="71">
        <v>44929</v>
      </c>
      <c r="F88" s="68">
        <v>602</v>
      </c>
      <c r="G88" s="69">
        <f t="shared" si="0"/>
        <v>44959</v>
      </c>
      <c r="H88" s="68">
        <f t="shared" si="1"/>
        <v>602</v>
      </c>
      <c r="I88" s="57">
        <v>0</v>
      </c>
      <c r="J88" s="77" t="s">
        <v>33</v>
      </c>
    </row>
    <row r="89" spans="2:10" s="48" customFormat="1" ht="31.5" customHeight="1" x14ac:dyDescent="0.2">
      <c r="B89" s="100"/>
      <c r="C89" s="100"/>
      <c r="D89" s="70" t="s">
        <v>322</v>
      </c>
      <c r="E89" s="71">
        <v>44958</v>
      </c>
      <c r="F89" s="68">
        <v>602</v>
      </c>
      <c r="G89" s="69">
        <f t="shared" si="0"/>
        <v>44988</v>
      </c>
      <c r="H89" s="68">
        <f t="shared" si="1"/>
        <v>602</v>
      </c>
      <c r="I89" s="57">
        <v>0</v>
      </c>
      <c r="J89" s="77" t="s">
        <v>33</v>
      </c>
    </row>
    <row r="90" spans="2:10" s="48" customFormat="1" ht="38.25" customHeight="1" x14ac:dyDescent="0.2">
      <c r="B90" s="99" t="s">
        <v>310</v>
      </c>
      <c r="C90" s="99" t="s">
        <v>327</v>
      </c>
      <c r="D90" s="70" t="s">
        <v>324</v>
      </c>
      <c r="E90" s="71">
        <v>44931</v>
      </c>
      <c r="F90" s="68">
        <v>109977</v>
      </c>
      <c r="G90" s="69">
        <f t="shared" si="0"/>
        <v>44961</v>
      </c>
      <c r="H90" s="68">
        <f t="shared" si="1"/>
        <v>109977</v>
      </c>
      <c r="I90" s="57">
        <v>0</v>
      </c>
      <c r="J90" s="77" t="s">
        <v>33</v>
      </c>
    </row>
    <row r="91" spans="2:10" s="48" customFormat="1" ht="38.25" customHeight="1" x14ac:dyDescent="0.2">
      <c r="B91" s="101"/>
      <c r="C91" s="101"/>
      <c r="D91" s="70" t="s">
        <v>325</v>
      </c>
      <c r="E91" s="71">
        <v>44941</v>
      </c>
      <c r="F91" s="68">
        <v>2391.73</v>
      </c>
      <c r="G91" s="69">
        <f t="shared" si="0"/>
        <v>44971</v>
      </c>
      <c r="H91" s="68">
        <f t="shared" si="1"/>
        <v>2391.73</v>
      </c>
      <c r="I91" s="57">
        <v>0</v>
      </c>
      <c r="J91" s="77" t="s">
        <v>33</v>
      </c>
    </row>
    <row r="92" spans="2:10" s="48" customFormat="1" ht="38.25" customHeight="1" x14ac:dyDescent="0.2">
      <c r="B92" s="100"/>
      <c r="C92" s="100"/>
      <c r="D92" s="70" t="s">
        <v>326</v>
      </c>
      <c r="E92" s="71">
        <v>44962</v>
      </c>
      <c r="F92" s="68">
        <v>115592.51</v>
      </c>
      <c r="G92" s="69">
        <f t="shared" si="0"/>
        <v>44992</v>
      </c>
      <c r="H92" s="68">
        <f t="shared" si="1"/>
        <v>115592.51</v>
      </c>
      <c r="I92" s="57">
        <v>0</v>
      </c>
      <c r="J92" s="77" t="s">
        <v>33</v>
      </c>
    </row>
    <row r="93" spans="2:10" ht="20.25" customHeight="1" x14ac:dyDescent="0.2">
      <c r="B93" s="78"/>
      <c r="C93" s="79"/>
      <c r="D93" s="80"/>
      <c r="E93" s="81"/>
      <c r="F93" s="82"/>
      <c r="G93" s="83"/>
      <c r="H93" s="82"/>
      <c r="I93" s="84"/>
      <c r="J93" s="85"/>
    </row>
    <row r="94" spans="2:10" ht="20.25" customHeight="1" x14ac:dyDescent="0.2">
      <c r="B94" s="78"/>
      <c r="C94" s="79"/>
      <c r="D94" s="80"/>
      <c r="E94" s="81"/>
      <c r="F94" s="82"/>
      <c r="G94" s="83"/>
      <c r="H94" s="82"/>
      <c r="I94" s="84"/>
      <c r="J94" s="85"/>
    </row>
    <row r="95" spans="2:10" ht="20.25" customHeight="1" x14ac:dyDescent="0.2">
      <c r="B95" s="78"/>
      <c r="C95" s="79"/>
      <c r="D95" s="80"/>
      <c r="E95" s="81"/>
      <c r="F95" s="82"/>
      <c r="G95" s="83"/>
      <c r="H95" s="82"/>
      <c r="I95" s="84"/>
      <c r="J95" s="85"/>
    </row>
    <row r="96" spans="2:10" x14ac:dyDescent="0.2">
      <c r="B96" s="78"/>
      <c r="C96" s="79"/>
      <c r="D96" s="80"/>
      <c r="E96" s="81"/>
      <c r="F96" s="82"/>
      <c r="G96" s="83"/>
      <c r="H96" s="82"/>
      <c r="I96" s="84"/>
      <c r="J96" s="85"/>
    </row>
    <row r="97" spans="2:10" ht="18" customHeight="1" x14ac:dyDescent="0.2">
      <c r="G97" s="72"/>
    </row>
    <row r="98" spans="2:10" x14ac:dyDescent="0.2">
      <c r="G98" s="72"/>
    </row>
    <row r="99" spans="2:10" x14ac:dyDescent="0.2">
      <c r="G99" s="72"/>
    </row>
    <row r="100" spans="2:10" x14ac:dyDescent="0.2">
      <c r="C100" s="95"/>
      <c r="D100" s="95"/>
      <c r="G100" s="72"/>
    </row>
    <row r="101" spans="2:10" x14ac:dyDescent="0.2">
      <c r="B101" s="75" t="s">
        <v>159</v>
      </c>
      <c r="C101" s="54"/>
      <c r="D101" s="96" t="s">
        <v>162</v>
      </c>
      <c r="E101" s="96"/>
      <c r="F101" s="58"/>
      <c r="G101" s="73"/>
      <c r="H101" s="97" t="s">
        <v>160</v>
      </c>
      <c r="I101" s="97"/>
      <c r="J101" s="97"/>
    </row>
    <row r="102" spans="2:10" x14ac:dyDescent="0.2">
      <c r="B102" s="60" t="s">
        <v>157</v>
      </c>
      <c r="C102" s="55"/>
      <c r="D102" s="94" t="s">
        <v>156</v>
      </c>
      <c r="E102" s="94"/>
      <c r="F102" s="59"/>
      <c r="G102" s="74"/>
      <c r="H102" s="93" t="s">
        <v>103</v>
      </c>
      <c r="I102" s="93"/>
      <c r="J102" s="93"/>
    </row>
    <row r="103" spans="2:10" x14ac:dyDescent="0.2">
      <c r="B103" s="61" t="s">
        <v>158</v>
      </c>
      <c r="C103" s="55"/>
      <c r="D103" s="98" t="s">
        <v>163</v>
      </c>
      <c r="E103" s="98"/>
      <c r="F103" s="59"/>
      <c r="G103" s="74"/>
      <c r="H103" s="93" t="s">
        <v>161</v>
      </c>
      <c r="I103" s="93"/>
      <c r="J103" s="93"/>
    </row>
  </sheetData>
  <mergeCells count="30">
    <mergeCell ref="C90:C92"/>
    <mergeCell ref="B90:B92"/>
    <mergeCell ref="C75:C76"/>
    <mergeCell ref="B75:B76"/>
    <mergeCell ref="C81:C82"/>
    <mergeCell ref="B81:B82"/>
    <mergeCell ref="C87:C89"/>
    <mergeCell ref="B87:B89"/>
    <mergeCell ref="C39:C46"/>
    <mergeCell ref="B39:B46"/>
    <mergeCell ref="C47:C48"/>
    <mergeCell ref="B47:B48"/>
    <mergeCell ref="C56:C57"/>
    <mergeCell ref="B56:B57"/>
    <mergeCell ref="B8:J8"/>
    <mergeCell ref="B10:J10"/>
    <mergeCell ref="B11:J11"/>
    <mergeCell ref="H103:J103"/>
    <mergeCell ref="D102:E102"/>
    <mergeCell ref="H102:J102"/>
    <mergeCell ref="C100:D100"/>
    <mergeCell ref="D101:E101"/>
    <mergeCell ref="H101:J101"/>
    <mergeCell ref="D103:E103"/>
    <mergeCell ref="C14:C15"/>
    <mergeCell ref="B14:B15"/>
    <mergeCell ref="C17:C18"/>
    <mergeCell ref="B17:B18"/>
    <mergeCell ref="C28:C29"/>
    <mergeCell ref="B28:B29"/>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FEBRERO   2023</vt:lpstr>
      <vt:lpstr>'FEBRERO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Jesus Alberto Batista Martinez</cp:lastModifiedBy>
  <cp:lastPrinted>2023-01-20T22:49:02Z</cp:lastPrinted>
  <dcterms:created xsi:type="dcterms:W3CDTF">2021-07-01T20:21:12Z</dcterms:created>
  <dcterms:modified xsi:type="dcterms:W3CDTF">2023-03-02T15:38:38Z</dcterms:modified>
</cp:coreProperties>
</file>